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60" windowHeight="7560"/>
  </bookViews>
  <sheets>
    <sheet name="Tarea 1" sheetId="1" r:id="rId1"/>
    <sheet name="Tarea 2" sheetId="2" r:id="rId2"/>
    <sheet name="Tarea 3" sheetId="3" r:id="rId3"/>
    <sheet name="Tarea 4" sheetId="4" r:id="rId4"/>
    <sheet name="Tarea 5" sheetId="5" r:id="rId5"/>
    <sheet name="Tarea 6" sheetId="7" r:id="rId6"/>
    <sheet name="Tarea 7" sheetId="8" r:id="rId7"/>
    <sheet name="Tarea 8" sheetId="9" r:id="rId8"/>
    <sheet name="Tarea 9" sheetId="10" r:id="rId9"/>
    <sheet name="Tarea 10" sheetId="11" r:id="rId10"/>
    <sheet name="Tarea 11" sheetId="12" r:id="rId11"/>
  </sheets>
  <calcPr calcId="144525"/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L4" i="11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3" i="11"/>
  <c r="AC5" i="10" l="1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4" i="10"/>
  <c r="AN4" i="9" l="1"/>
  <c r="AN5" i="9" l="1"/>
  <c r="AN6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M3" i="8" l="1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" i="8"/>
  <c r="T4" i="7" l="1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3" i="7"/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" i="5"/>
  <c r="K25" i="4" l="1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3" i="2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3" i="3"/>
  <c r="K4" i="4"/>
</calcChain>
</file>

<file path=xl/sharedStrings.xml><?xml version="1.0" encoding="utf-8"?>
<sst xmlns="http://schemas.openxmlformats.org/spreadsheetml/2006/main" count="594" uniqueCount="53">
  <si>
    <t>sin nombre</t>
  </si>
  <si>
    <t>a</t>
  </si>
  <si>
    <t>b</t>
  </si>
  <si>
    <t>c</t>
  </si>
  <si>
    <t>d</t>
  </si>
  <si>
    <t>e</t>
  </si>
  <si>
    <t>f</t>
  </si>
  <si>
    <t>g</t>
  </si>
  <si>
    <t>bien</t>
  </si>
  <si>
    <t>Reto</t>
  </si>
  <si>
    <t>x</t>
  </si>
  <si>
    <t>Moreles Eric</t>
  </si>
  <si>
    <t>Rodriguez Omar Paul</t>
  </si>
  <si>
    <t xml:space="preserve">Macías Domínguez Luis Angel </t>
  </si>
  <si>
    <t>Pérez Ibarra Mariangel</t>
  </si>
  <si>
    <t xml:space="preserve">López Ramos Adriel Alejandro </t>
  </si>
  <si>
    <t xml:space="preserve">Frias Morales Mariana </t>
  </si>
  <si>
    <t xml:space="preserve">Bárcenas Orozco Bryan Gerardo </t>
  </si>
  <si>
    <t xml:space="preserve">Rodríguez Muñoz Nicole A. </t>
  </si>
  <si>
    <t xml:space="preserve">Santos Nava Maria Daniela </t>
  </si>
  <si>
    <t>Gonzales Aguayo Victor Manuel</t>
  </si>
  <si>
    <t xml:space="preserve">Lara Gonzáles Yeshua Emmanuel </t>
  </si>
  <si>
    <t xml:space="preserve">Gonzáles Landeros Salvador </t>
  </si>
  <si>
    <t xml:space="preserve">Perera Pimentel Paola Ilayali </t>
  </si>
  <si>
    <t xml:space="preserve">Aguayo Arredondo Saul </t>
  </si>
  <si>
    <t xml:space="preserve">Calificación </t>
  </si>
  <si>
    <t>Martínez Reyes Mario Alberto</t>
  </si>
  <si>
    <t xml:space="preserve">Palomares Cristina </t>
  </si>
  <si>
    <t>Delgado Nieto Tania</t>
  </si>
  <si>
    <t xml:space="preserve">Ramírez Estrada  Gabriela Elizabeth </t>
  </si>
  <si>
    <t>Gonzales Salvador</t>
  </si>
  <si>
    <t xml:space="preserve">Ruiz Loma José Emilio </t>
  </si>
  <si>
    <t xml:space="preserve">Nakamura Diaz Frances Alex </t>
  </si>
  <si>
    <t>Nombre del Estudiante</t>
  </si>
  <si>
    <t>Calificación</t>
  </si>
  <si>
    <t>Nombre del Alumno</t>
  </si>
  <si>
    <t>1c</t>
  </si>
  <si>
    <t>2e</t>
  </si>
  <si>
    <t>3d</t>
  </si>
  <si>
    <t>Ruíz de Giovannini Ximena</t>
  </si>
  <si>
    <t xml:space="preserve">Morales Martínez Denisse Eunice </t>
  </si>
  <si>
    <t>h</t>
  </si>
  <si>
    <t>i</t>
  </si>
  <si>
    <t>Reto 2i</t>
  </si>
  <si>
    <t>Opcional</t>
  </si>
  <si>
    <t>Pág. 362-364</t>
  </si>
  <si>
    <t>Pág. 369-370</t>
  </si>
  <si>
    <t>Pág. 383</t>
  </si>
  <si>
    <t>Pág. 383-387</t>
  </si>
  <si>
    <t>Pág. 386</t>
  </si>
  <si>
    <t>Ejercicios de Repaso</t>
  </si>
  <si>
    <t>Pág. 445</t>
  </si>
  <si>
    <t>Pág. 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</si>
</sst>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12" fontId="0" fillId="2" borderId="1" xfId="0" applyNumberFormat="1" applyFill="1" applyBorder="1"/>
    <xf numFmtId="12" fontId="1" fillId="3" borderId="1" xfId="0" applyNumberFormat="1" applyFont="1" applyFill="1" applyBorder="1"/>
    <xf numFmtId="12" fontId="0" fillId="3" borderId="1" xfId="0" applyNumberFormat="1" applyFill="1" applyBorder="1"/>
    <xf numFmtId="0" fontId="0" fillId="0" borderId="1" xfId="0" applyBorder="1" applyAlignment="1"/>
    <xf numFmtId="2" fontId="0" fillId="0" borderId="1" xfId="0" applyNumberFormat="1" applyBorder="1"/>
    <xf numFmtId="12" fontId="0" fillId="4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12" fontId="0" fillId="2" borderId="1" xfId="0" applyNumberFormat="1" applyFont="1" applyFill="1" applyBorder="1"/>
    <xf numFmtId="2" fontId="0" fillId="4" borderId="1" xfId="0" applyNumberFormat="1" applyFont="1" applyFill="1" applyBorder="1"/>
    <xf numFmtId="12" fontId="0" fillId="3" borderId="1" xfId="0" applyNumberFormat="1" applyFont="1" applyFill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0" borderId="0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2" fontId="0" fillId="2" borderId="1" xfId="0" applyNumberFormat="1" applyFill="1" applyBorder="1" applyAlignment="1">
      <alignment horizontal="center"/>
    </xf>
    <xf numFmtId="12" fontId="0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2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5" borderId="18" xfId="0" applyFill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18" xfId="0" applyNumberFormat="1" applyBorder="1"/>
    <xf numFmtId="12" fontId="0" fillId="4" borderId="1" xfId="0" applyNumberFormat="1" applyFill="1" applyBorder="1" applyAlignment="1">
      <alignment horizontal="center"/>
    </xf>
    <xf numFmtId="12" fontId="0" fillId="4" borderId="12" xfId="0" applyNumberFormat="1" applyFill="1" applyBorder="1" applyAlignment="1">
      <alignment horizontal="center"/>
    </xf>
    <xf numFmtId="12" fontId="0" fillId="2" borderId="5" xfId="0" applyNumberFormat="1" applyFill="1" applyBorder="1" applyAlignment="1">
      <alignment horizontal="center"/>
    </xf>
    <xf numFmtId="12" fontId="0" fillId="2" borderId="12" xfId="0" applyNumberFormat="1" applyFill="1" applyBorder="1" applyAlignment="1">
      <alignment horizontal="center"/>
    </xf>
    <xf numFmtId="12" fontId="0" fillId="2" borderId="11" xfId="0" applyNumberFormat="1" applyFill="1" applyBorder="1" applyAlignment="1">
      <alignment horizontal="center"/>
    </xf>
    <xf numFmtId="12" fontId="0" fillId="2" borderId="16" xfId="0" applyNumberFormat="1" applyFill="1" applyBorder="1" applyAlignment="1">
      <alignment horizontal="center"/>
    </xf>
    <xf numFmtId="12" fontId="0" fillId="3" borderId="1" xfId="0" applyNumberFormat="1" applyFill="1" applyBorder="1" applyAlignment="1">
      <alignment horizontal="center"/>
    </xf>
    <xf numFmtId="12" fontId="0" fillId="3" borderId="12" xfId="0" applyNumberFormat="1" applyFill="1" applyBorder="1" applyAlignment="1">
      <alignment horizontal="center"/>
    </xf>
    <xf numFmtId="12" fontId="0" fillId="3" borderId="11" xfId="0" applyNumberFormat="1" applyFill="1" applyBorder="1" applyAlignment="1">
      <alignment horizontal="center"/>
    </xf>
    <xf numFmtId="12" fontId="0" fillId="2" borderId="14" xfId="0" applyNumberFormat="1" applyFill="1" applyBorder="1" applyAlignment="1">
      <alignment horizontal="center"/>
    </xf>
    <xf numFmtId="12" fontId="0" fillId="2" borderId="15" xfId="0" applyNumberFormat="1" applyFill="1" applyBorder="1" applyAlignment="1">
      <alignment horizontal="center"/>
    </xf>
    <xf numFmtId="12" fontId="0" fillId="2" borderId="13" xfId="0" applyNumberFormat="1" applyFill="1" applyBorder="1" applyAlignment="1">
      <alignment horizontal="center"/>
    </xf>
    <xf numFmtId="12" fontId="0" fillId="3" borderId="14" xfId="0" applyNumberFormat="1" applyFill="1" applyBorder="1" applyAlignment="1">
      <alignment horizontal="center"/>
    </xf>
    <xf numFmtId="0" fontId="0" fillId="0" borderId="0" xfId="0" applyBorder="1"/>
    <xf numFmtId="12" fontId="0" fillId="2" borderId="4" xfId="0" applyNumberFormat="1" applyFill="1" applyBorder="1" applyAlignment="1">
      <alignment horizontal="center"/>
    </xf>
    <xf numFmtId="12" fontId="0" fillId="3" borderId="19" xfId="0" applyNumberFormat="1" applyFill="1" applyBorder="1"/>
    <xf numFmtId="12" fontId="0" fillId="3" borderId="20" xfId="0" applyNumberFormat="1" applyFill="1" applyBorder="1"/>
    <xf numFmtId="12" fontId="0" fillId="3" borderId="18" xfId="0" applyNumberFormat="1" applyFill="1" applyBorder="1"/>
    <xf numFmtId="12" fontId="0" fillId="2" borderId="23" xfId="0" applyNumberFormat="1" applyFill="1" applyBorder="1" applyAlignment="1">
      <alignment horizontal="center"/>
    </xf>
    <xf numFmtId="12" fontId="0" fillId="2" borderId="24" xfId="0" applyNumberFormat="1" applyFill="1" applyBorder="1" applyAlignment="1">
      <alignment horizontal="center"/>
    </xf>
    <xf numFmtId="12" fontId="0" fillId="2" borderId="25" xfId="0" applyNumberFormat="1" applyFill="1" applyBorder="1" applyAlignment="1">
      <alignment horizontal="center"/>
    </xf>
    <xf numFmtId="12" fontId="0" fillId="2" borderId="26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tabSelected="1" zoomScaleNormal="100" workbookViewId="0">
      <selection sqref="A1:A2"/>
    </sheetView>
  </sheetViews>
  <sheetFormatPr baseColWidth="10" defaultRowHeight="22.5" customHeight="1" x14ac:dyDescent="0.25"/>
  <cols>
    <col min="1" max="1" width="33" style="11" bestFit="1" customWidth="1"/>
    <col min="2" max="29" width="4.28515625" style="11" customWidth="1"/>
    <col min="30" max="30" width="5.140625" style="11" bestFit="1" customWidth="1"/>
    <col min="31" max="16384" width="11.42578125" style="11"/>
  </cols>
  <sheetData>
    <row r="1" spans="1:31" ht="15" customHeight="1" x14ac:dyDescent="0.25">
      <c r="A1" s="69" t="s">
        <v>33</v>
      </c>
      <c r="B1" s="74">
        <v>5</v>
      </c>
      <c r="C1" s="74"/>
      <c r="D1" s="74"/>
      <c r="E1" s="74"/>
      <c r="F1" s="74"/>
      <c r="G1" s="74">
        <v>6</v>
      </c>
      <c r="H1" s="74"/>
      <c r="I1" s="74"/>
      <c r="J1" s="74"/>
      <c r="K1" s="74">
        <v>11</v>
      </c>
      <c r="L1" s="74"/>
      <c r="M1" s="74"/>
      <c r="N1" s="74">
        <v>13</v>
      </c>
      <c r="O1" s="74"/>
      <c r="P1" s="74"/>
      <c r="Q1" s="74"/>
      <c r="R1" s="74"/>
      <c r="S1" s="74"/>
      <c r="T1" s="74">
        <v>14</v>
      </c>
      <c r="U1" s="74"/>
      <c r="V1" s="74"/>
      <c r="W1" s="74"/>
      <c r="X1" s="74"/>
      <c r="Y1" s="74"/>
      <c r="Z1" s="74"/>
      <c r="AA1" s="74">
        <v>15</v>
      </c>
      <c r="AB1" s="74"/>
      <c r="AC1" s="74"/>
      <c r="AD1" s="70" t="s">
        <v>9</v>
      </c>
      <c r="AE1" s="72" t="s">
        <v>25</v>
      </c>
    </row>
    <row r="2" spans="1:31" ht="15" customHeight="1" x14ac:dyDescent="0.25">
      <c r="A2" s="69"/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1</v>
      </c>
      <c r="H2" s="12" t="s">
        <v>2</v>
      </c>
      <c r="I2" s="12" t="s">
        <v>3</v>
      </c>
      <c r="J2" s="12" t="s">
        <v>4</v>
      </c>
      <c r="K2" s="12" t="s">
        <v>1</v>
      </c>
      <c r="L2" s="12" t="s">
        <v>2</v>
      </c>
      <c r="M2" s="12" t="s">
        <v>3</v>
      </c>
      <c r="N2" s="12" t="s">
        <v>1</v>
      </c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1</v>
      </c>
      <c r="U2" s="12" t="s">
        <v>2</v>
      </c>
      <c r="V2" s="12" t="s">
        <v>3</v>
      </c>
      <c r="W2" s="12" t="s">
        <v>4</v>
      </c>
      <c r="X2" s="12" t="s">
        <v>5</v>
      </c>
      <c r="Y2" s="12" t="s">
        <v>6</v>
      </c>
      <c r="Z2" s="12" t="s">
        <v>7</v>
      </c>
      <c r="AA2" s="12" t="s">
        <v>1</v>
      </c>
      <c r="AB2" s="12" t="s">
        <v>2</v>
      </c>
      <c r="AC2" s="12" t="s">
        <v>3</v>
      </c>
      <c r="AD2" s="71"/>
      <c r="AE2" s="73"/>
    </row>
    <row r="3" spans="1:31" ht="15" x14ac:dyDescent="0.25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 t="s">
        <v>10</v>
      </c>
      <c r="AD3" s="13" t="s">
        <v>8</v>
      </c>
      <c r="AE3" s="14">
        <v>9.44</v>
      </c>
    </row>
    <row r="4" spans="1:31" ht="15" x14ac:dyDescent="0.25">
      <c r="A4" s="12" t="s">
        <v>29</v>
      </c>
      <c r="B4" s="13"/>
      <c r="C4" s="13"/>
      <c r="D4" s="13"/>
      <c r="E4" s="13"/>
      <c r="F4" s="13"/>
      <c r="G4" s="13"/>
      <c r="H4" s="13"/>
      <c r="I4" s="13"/>
      <c r="J4" s="13"/>
      <c r="K4" s="13">
        <v>0.5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3"/>
      <c r="AE4" s="14">
        <v>9.7200000000000006</v>
      </c>
    </row>
    <row r="5" spans="1:31" ht="15" x14ac:dyDescent="0.25">
      <c r="A5" s="12" t="s">
        <v>28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 t="s">
        <v>10</v>
      </c>
      <c r="M5" s="13">
        <v>0.5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>
        <v>0.5</v>
      </c>
      <c r="AD5" s="3"/>
      <c r="AE5" s="14">
        <v>8.8800000000000008</v>
      </c>
    </row>
    <row r="6" spans="1:31" ht="15" x14ac:dyDescent="0.25">
      <c r="A6" s="12" t="s">
        <v>27</v>
      </c>
      <c r="B6" s="13"/>
      <c r="C6" s="13"/>
      <c r="D6" s="13"/>
      <c r="E6" s="13"/>
      <c r="F6" s="22"/>
      <c r="G6" s="13">
        <v>0.5</v>
      </c>
      <c r="H6" s="13" t="s">
        <v>10</v>
      </c>
      <c r="I6" s="13">
        <v>0.5</v>
      </c>
      <c r="J6" s="13"/>
      <c r="K6" s="13"/>
      <c r="L6" s="13"/>
      <c r="M6" s="13"/>
      <c r="N6" s="13"/>
      <c r="O6" s="13"/>
      <c r="P6" s="13"/>
      <c r="Q6" s="13"/>
      <c r="R6" s="13"/>
      <c r="S6" s="22"/>
      <c r="T6" s="13"/>
      <c r="U6" s="13"/>
      <c r="V6" s="13"/>
      <c r="W6" s="13"/>
      <c r="X6" s="13"/>
      <c r="Y6" s="13"/>
      <c r="Z6" s="13"/>
      <c r="AA6" s="13"/>
      <c r="AB6" s="13" t="s">
        <v>10</v>
      </c>
      <c r="AC6" s="13"/>
      <c r="AD6" s="3"/>
      <c r="AE6" s="14">
        <v>8.33</v>
      </c>
    </row>
    <row r="7" spans="1:31" ht="15" x14ac:dyDescent="0.25">
      <c r="A7" s="12" t="s">
        <v>26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5"/>
      <c r="Q7" s="13"/>
      <c r="R7" s="15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3"/>
      <c r="AE7" s="14">
        <v>9.44</v>
      </c>
    </row>
    <row r="8" spans="1:31" ht="15" x14ac:dyDescent="0.25">
      <c r="A8" s="12" t="s">
        <v>24</v>
      </c>
      <c r="B8" s="13" t="s">
        <v>10</v>
      </c>
      <c r="C8" s="13"/>
      <c r="D8" s="13"/>
      <c r="E8" s="13"/>
      <c r="F8" s="13"/>
      <c r="G8" s="13"/>
      <c r="H8" s="13"/>
      <c r="I8" s="13"/>
      <c r="J8" s="13"/>
      <c r="K8" s="13">
        <v>0.5</v>
      </c>
      <c r="L8" s="13"/>
      <c r="M8" s="13">
        <v>0.5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10</v>
      </c>
      <c r="AB8" s="13"/>
      <c r="AC8" s="13"/>
      <c r="AD8" s="3"/>
      <c r="AE8" s="14">
        <v>8.5500000000000007</v>
      </c>
    </row>
    <row r="9" spans="1:31" ht="15" x14ac:dyDescent="0.25">
      <c r="A9" s="12" t="s">
        <v>23</v>
      </c>
      <c r="B9" s="13" t="s">
        <v>10</v>
      </c>
      <c r="C9" s="13"/>
      <c r="D9" s="13"/>
      <c r="E9" s="13"/>
      <c r="F9" s="13"/>
      <c r="G9" s="13"/>
      <c r="H9" s="13"/>
      <c r="I9" s="13"/>
      <c r="J9" s="13"/>
      <c r="K9" s="13"/>
      <c r="L9" s="13" t="s">
        <v>10</v>
      </c>
      <c r="M9" s="13">
        <v>0.5</v>
      </c>
      <c r="N9" s="13"/>
      <c r="O9" s="13"/>
      <c r="P9" s="13"/>
      <c r="Q9" s="13"/>
      <c r="R9" s="13"/>
      <c r="S9" s="13">
        <v>0.5</v>
      </c>
      <c r="T9" s="13"/>
      <c r="U9" s="13"/>
      <c r="V9" s="13"/>
      <c r="W9" s="13"/>
      <c r="X9" s="13"/>
      <c r="Y9" s="13"/>
      <c r="Z9" s="13"/>
      <c r="AA9" s="13"/>
      <c r="AB9" s="13"/>
      <c r="AC9" s="13">
        <v>0.5</v>
      </c>
      <c r="AD9" s="3"/>
      <c r="AE9" s="14">
        <v>8.41</v>
      </c>
    </row>
    <row r="10" spans="1:31" ht="15" x14ac:dyDescent="0.25">
      <c r="A10" s="12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 t="s">
        <v>10</v>
      </c>
      <c r="M10" s="13"/>
      <c r="N10" s="13"/>
      <c r="O10" s="13"/>
      <c r="P10" s="15"/>
      <c r="Q10" s="13"/>
      <c r="R10" s="13" t="s">
        <v>10</v>
      </c>
      <c r="S10" s="13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3"/>
      <c r="AE10" s="14">
        <v>5.55</v>
      </c>
    </row>
    <row r="11" spans="1:31" ht="15" x14ac:dyDescent="0.25">
      <c r="A11" s="12" t="s">
        <v>20</v>
      </c>
      <c r="B11" s="13"/>
      <c r="C11" s="13"/>
      <c r="D11" s="13" t="s">
        <v>10</v>
      </c>
      <c r="E11" s="13"/>
      <c r="F11" s="13"/>
      <c r="G11" s="13"/>
      <c r="H11" s="13"/>
      <c r="I11" s="13"/>
      <c r="J11" s="13"/>
      <c r="K11" s="13"/>
      <c r="L11" s="13" t="s">
        <v>10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>
        <v>0.5</v>
      </c>
      <c r="X11" s="13"/>
      <c r="Y11" s="13"/>
      <c r="Z11" s="13"/>
      <c r="AA11" s="13"/>
      <c r="AB11" s="13">
        <v>0.5</v>
      </c>
      <c r="AC11" s="13"/>
      <c r="AD11" s="3"/>
      <c r="AE11" s="14">
        <v>8.43</v>
      </c>
    </row>
    <row r="12" spans="1:31" ht="15" x14ac:dyDescent="0.25">
      <c r="A12" s="12" t="s">
        <v>0</v>
      </c>
      <c r="B12" s="13"/>
      <c r="C12" s="13"/>
      <c r="D12" s="13"/>
      <c r="E12" s="13"/>
      <c r="F12" s="13"/>
      <c r="G12" s="13"/>
      <c r="H12" s="13"/>
      <c r="I12" s="13"/>
      <c r="J12" s="13"/>
      <c r="K12" s="13">
        <v>0.5</v>
      </c>
      <c r="L12" s="13" t="s">
        <v>10</v>
      </c>
      <c r="M12" s="13">
        <v>0.5</v>
      </c>
      <c r="N12" s="13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5"/>
      <c r="AB12" s="15"/>
      <c r="AC12" s="15"/>
      <c r="AD12" s="3"/>
      <c r="AE12" s="14">
        <v>6.62</v>
      </c>
    </row>
    <row r="13" spans="1:31" ht="15" x14ac:dyDescent="0.25">
      <c r="A13" s="12" t="s">
        <v>21</v>
      </c>
      <c r="B13" s="13"/>
      <c r="C13" s="13"/>
      <c r="D13" s="13" t="s">
        <v>10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"/>
      <c r="AE13" s="14">
        <v>9.66</v>
      </c>
    </row>
    <row r="14" spans="1:31" ht="15" x14ac:dyDescent="0.25">
      <c r="A14" s="1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>
        <v>0.5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3"/>
      <c r="AE14" s="14">
        <v>9.44</v>
      </c>
    </row>
    <row r="15" spans="1:31" ht="15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v>0.5</v>
      </c>
      <c r="P15" s="13"/>
      <c r="Q15" s="13" t="s">
        <v>10</v>
      </c>
      <c r="R15" s="13" t="s">
        <v>10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0.5</v>
      </c>
      <c r="AD15" s="3"/>
      <c r="AE15" s="14">
        <v>9.02</v>
      </c>
    </row>
    <row r="16" spans="1:31" ht="15" x14ac:dyDescent="0.25">
      <c r="A16" s="12" t="s">
        <v>18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3"/>
      <c r="AE16" s="14">
        <v>10</v>
      </c>
    </row>
    <row r="17" spans="1:31" ht="15" x14ac:dyDescent="0.25">
      <c r="A17" s="12" t="s">
        <v>17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10</v>
      </c>
      <c r="M17" s="13"/>
      <c r="N17" s="13"/>
      <c r="O17" s="13"/>
      <c r="P17" s="13"/>
      <c r="Q17" s="13"/>
      <c r="R17" s="13"/>
      <c r="S17" s="22"/>
      <c r="T17" s="13"/>
      <c r="U17" s="13"/>
      <c r="V17" s="13"/>
      <c r="W17" s="13"/>
      <c r="X17" s="13"/>
      <c r="Y17" s="13"/>
      <c r="Z17" s="13"/>
      <c r="AA17" s="13"/>
      <c r="AB17" s="13" t="s">
        <v>10</v>
      </c>
      <c r="AC17" s="13"/>
      <c r="AD17" s="3"/>
      <c r="AE17" s="14">
        <v>8.61</v>
      </c>
    </row>
    <row r="18" spans="1:31" ht="15" x14ac:dyDescent="0.25">
      <c r="A18" s="1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 t="s">
        <v>10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 t="s">
        <v>10</v>
      </c>
      <c r="AC18" s="13"/>
      <c r="AD18" s="3"/>
      <c r="AE18" s="14">
        <v>9.16</v>
      </c>
    </row>
    <row r="19" spans="1:31" ht="15" x14ac:dyDescent="0.25">
      <c r="A19" s="12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 t="s">
        <v>10</v>
      </c>
      <c r="M19" s="13"/>
      <c r="N19" s="13"/>
      <c r="O19" s="13"/>
      <c r="P19" s="13"/>
      <c r="Q19" s="13">
        <v>0.5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 t="s">
        <v>10</v>
      </c>
      <c r="AD19" s="3"/>
      <c r="AE19" s="14">
        <v>8.75</v>
      </c>
    </row>
    <row r="20" spans="1:31" ht="15" x14ac:dyDescent="0.25">
      <c r="A20" s="12" t="s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 t="s">
        <v>10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"/>
      <c r="AE20" s="14">
        <v>9.44</v>
      </c>
    </row>
    <row r="21" spans="1:31" ht="15" x14ac:dyDescent="0.25">
      <c r="A21" s="12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 t="s">
        <v>10</v>
      </c>
      <c r="M21" s="13"/>
      <c r="N21" s="13"/>
      <c r="O21" s="13"/>
      <c r="P21" s="13"/>
      <c r="Q21" s="13" t="s">
        <v>10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3"/>
      <c r="AE21" s="14">
        <v>9.16</v>
      </c>
    </row>
    <row r="22" spans="1:31" ht="15" x14ac:dyDescent="0.25">
      <c r="A22" s="12" t="s">
        <v>11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 t="s">
        <v>10</v>
      </c>
      <c r="M22" s="13">
        <v>0.5</v>
      </c>
      <c r="N22" s="13"/>
      <c r="O22" s="13"/>
      <c r="P22" s="13" t="s">
        <v>10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5"/>
      <c r="AE22" s="14">
        <v>8.8800000000000008</v>
      </c>
    </row>
    <row r="23" spans="1:31" ht="15" x14ac:dyDescent="0.25">
      <c r="A23" s="12" t="s">
        <v>12</v>
      </c>
      <c r="B23" s="16"/>
      <c r="C23" s="16"/>
      <c r="D23" s="16"/>
      <c r="E23" s="16" t="s">
        <v>10</v>
      </c>
      <c r="F23" s="16" t="s">
        <v>10</v>
      </c>
      <c r="G23" s="16"/>
      <c r="H23" s="16"/>
      <c r="I23" s="16"/>
      <c r="J23" s="16"/>
      <c r="K23" s="16"/>
      <c r="L23" s="16" t="s">
        <v>10</v>
      </c>
      <c r="M23" s="16" t="s">
        <v>10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 t="s">
        <v>10</v>
      </c>
      <c r="Y23" s="16"/>
      <c r="Z23" s="16"/>
      <c r="AA23" s="16"/>
      <c r="AB23" s="16"/>
      <c r="AC23" s="16"/>
      <c r="AD23" s="17"/>
      <c r="AE23" s="14">
        <v>7.9</v>
      </c>
    </row>
    <row r="24" spans="1:31" ht="15" x14ac:dyDescent="0.25">
      <c r="A24" s="12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 t="s">
        <v>10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14">
        <v>9.44</v>
      </c>
    </row>
    <row r="25" spans="1:31" ht="1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25"/>
    </row>
    <row r="26" spans="1:31" ht="15" x14ac:dyDescent="0.25"/>
    <row r="27" spans="1:31" ht="15" x14ac:dyDescent="0.25"/>
    <row r="28" spans="1:31" ht="15" x14ac:dyDescent="0.25"/>
    <row r="29" spans="1:31" ht="15" x14ac:dyDescent="0.25"/>
    <row r="30" spans="1:31" ht="15" x14ac:dyDescent="0.25"/>
    <row r="31" spans="1:31" ht="15" x14ac:dyDescent="0.25"/>
    <row r="32" spans="1:31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</sheetData>
  <mergeCells count="9">
    <mergeCell ref="A1:A2"/>
    <mergeCell ref="AD1:AD2"/>
    <mergeCell ref="AE1:AE2"/>
    <mergeCell ref="B1:F1"/>
    <mergeCell ref="G1:J1"/>
    <mergeCell ref="K1:M1"/>
    <mergeCell ref="N1:S1"/>
    <mergeCell ref="AA1:AC1"/>
    <mergeCell ref="T1:Z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A2"/>
    </sheetView>
  </sheetViews>
  <sheetFormatPr baseColWidth="10" defaultRowHeight="15" x14ac:dyDescent="0.25"/>
  <cols>
    <col min="1" max="1" width="32.7109375" bestFit="1" customWidth="1"/>
    <col min="2" max="11" width="5.28515625" customWidth="1"/>
    <col min="12" max="12" width="11.85546875" bestFit="1" customWidth="1"/>
    <col min="14" max="15" width="11.42578125" customWidth="1"/>
  </cols>
  <sheetData>
    <row r="1" spans="1:15" x14ac:dyDescent="0.25">
      <c r="A1" s="76" t="s">
        <v>35</v>
      </c>
      <c r="B1" s="76" t="s">
        <v>51</v>
      </c>
      <c r="C1" s="76"/>
      <c r="D1" s="76"/>
      <c r="E1" s="76"/>
      <c r="F1" s="76"/>
      <c r="G1" s="75" t="s">
        <v>52</v>
      </c>
      <c r="H1" s="75"/>
      <c r="I1" s="75"/>
      <c r="J1" s="75"/>
      <c r="K1" s="75"/>
      <c r="L1" s="76" t="s">
        <v>34</v>
      </c>
    </row>
    <row r="2" spans="1:15" x14ac:dyDescent="0.25">
      <c r="A2" s="76"/>
      <c r="B2" s="67">
        <v>1</v>
      </c>
      <c r="C2" s="67">
        <v>2</v>
      </c>
      <c r="D2" s="67">
        <v>6</v>
      </c>
      <c r="E2" s="67">
        <v>8</v>
      </c>
      <c r="F2" s="67">
        <v>10</v>
      </c>
      <c r="G2" s="67">
        <v>2</v>
      </c>
      <c r="H2" s="67">
        <v>4</v>
      </c>
      <c r="I2" s="67">
        <v>6</v>
      </c>
      <c r="J2" s="67">
        <v>8</v>
      </c>
      <c r="K2" s="67">
        <v>12</v>
      </c>
      <c r="L2" s="76"/>
    </row>
    <row r="3" spans="1:15" x14ac:dyDescent="0.25">
      <c r="A3" s="29" t="s">
        <v>32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8">
        <f>(SUM(B3:K3)/10)*10</f>
        <v>10</v>
      </c>
      <c r="N3" s="26"/>
      <c r="O3" s="26"/>
    </row>
    <row r="4" spans="1:15" x14ac:dyDescent="0.25">
      <c r="A4" s="29" t="s">
        <v>29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7">
        <v>0</v>
      </c>
      <c r="J4" s="7">
        <v>0</v>
      </c>
      <c r="K4" s="7">
        <v>0</v>
      </c>
      <c r="L4" s="28">
        <f t="shared" ref="L4:L24" si="0">(SUM(B4:K4)/10)*10</f>
        <v>7</v>
      </c>
      <c r="N4" s="26"/>
      <c r="O4" s="26"/>
    </row>
    <row r="5" spans="1:15" x14ac:dyDescent="0.25">
      <c r="A5" s="29" t="s">
        <v>28</v>
      </c>
      <c r="B5" s="2">
        <v>1</v>
      </c>
      <c r="C5" s="2">
        <v>1</v>
      </c>
      <c r="D5" s="2">
        <v>0.66666666666666663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0.66666666666666663</v>
      </c>
      <c r="K5" s="2">
        <v>1</v>
      </c>
      <c r="L5" s="28">
        <f t="shared" si="0"/>
        <v>9.3333333333333321</v>
      </c>
      <c r="N5" s="26"/>
      <c r="O5" s="26"/>
    </row>
    <row r="6" spans="1:15" x14ac:dyDescent="0.25">
      <c r="A6" s="29" t="s">
        <v>27</v>
      </c>
      <c r="B6" s="2">
        <v>0.5</v>
      </c>
      <c r="C6" s="2">
        <v>1</v>
      </c>
      <c r="D6" s="2">
        <v>1</v>
      </c>
      <c r="E6" s="2">
        <v>0.25</v>
      </c>
      <c r="F6" s="4"/>
      <c r="G6" s="2">
        <v>0.5</v>
      </c>
      <c r="H6" s="2">
        <v>1</v>
      </c>
      <c r="I6" s="2">
        <v>0.5</v>
      </c>
      <c r="J6" s="2">
        <v>0.5</v>
      </c>
      <c r="K6" s="2">
        <v>0.5</v>
      </c>
      <c r="L6" s="28">
        <f t="shared" si="0"/>
        <v>5.75</v>
      </c>
      <c r="N6" s="27"/>
      <c r="O6" s="26"/>
    </row>
    <row r="7" spans="1:15" x14ac:dyDescent="0.25">
      <c r="A7" s="29" t="s">
        <v>26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0.66666666666666663</v>
      </c>
      <c r="K7" s="2">
        <v>1</v>
      </c>
      <c r="L7" s="28">
        <f t="shared" si="0"/>
        <v>9.6666666666666661</v>
      </c>
    </row>
    <row r="8" spans="1:15" x14ac:dyDescent="0.25">
      <c r="A8" s="29" t="s">
        <v>24</v>
      </c>
      <c r="B8" s="4"/>
      <c r="C8" s="4"/>
      <c r="D8" s="4"/>
      <c r="E8" s="4"/>
      <c r="F8" s="4"/>
      <c r="G8" s="4"/>
      <c r="H8" s="4"/>
      <c r="I8" s="4"/>
      <c r="J8" s="4"/>
      <c r="K8" s="4"/>
      <c r="L8" s="28">
        <f t="shared" si="0"/>
        <v>0</v>
      </c>
    </row>
    <row r="9" spans="1:15" x14ac:dyDescent="0.25">
      <c r="A9" s="29" t="s">
        <v>23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0.66666666666666663</v>
      </c>
      <c r="K9" s="2">
        <v>1</v>
      </c>
      <c r="L9" s="28">
        <f t="shared" si="0"/>
        <v>9.6666666666666661</v>
      </c>
    </row>
    <row r="10" spans="1:15" x14ac:dyDescent="0.25">
      <c r="A10" s="29" t="s">
        <v>20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0.66666666666666663</v>
      </c>
      <c r="K10" s="2">
        <v>1</v>
      </c>
      <c r="L10" s="28">
        <f t="shared" si="0"/>
        <v>9.6666666666666661</v>
      </c>
    </row>
    <row r="11" spans="1:15" x14ac:dyDescent="0.25">
      <c r="A11" s="29" t="s">
        <v>30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28">
        <f t="shared" si="0"/>
        <v>0</v>
      </c>
    </row>
    <row r="12" spans="1:15" x14ac:dyDescent="0.25">
      <c r="A12" s="29" t="s">
        <v>21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0.66666666666666663</v>
      </c>
      <c r="J12" s="7">
        <v>0</v>
      </c>
      <c r="K12" s="7">
        <v>0</v>
      </c>
      <c r="L12" s="28">
        <f t="shared" si="0"/>
        <v>7.666666666666667</v>
      </c>
    </row>
    <row r="13" spans="1:15" x14ac:dyDescent="0.25">
      <c r="A13" s="29" t="s">
        <v>39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8">
        <f t="shared" si="0"/>
        <v>10</v>
      </c>
    </row>
    <row r="14" spans="1:15" x14ac:dyDescent="0.25">
      <c r="A14" s="29" t="s">
        <v>19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0.66666666666666663</v>
      </c>
      <c r="K14" s="2">
        <v>1</v>
      </c>
      <c r="L14" s="28">
        <f t="shared" si="0"/>
        <v>9.6666666666666661</v>
      </c>
    </row>
    <row r="15" spans="1:15" x14ac:dyDescent="0.25">
      <c r="A15" s="29" t="s">
        <v>18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0.66666666666666663</v>
      </c>
      <c r="K15" s="2">
        <v>0.5</v>
      </c>
      <c r="L15" s="28">
        <f t="shared" si="0"/>
        <v>9.1666666666666661</v>
      </c>
    </row>
    <row r="16" spans="1:15" x14ac:dyDescent="0.25">
      <c r="A16" s="29" t="s">
        <v>17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0.66666666666666663</v>
      </c>
      <c r="J16" s="2">
        <v>0.66666666666666663</v>
      </c>
      <c r="K16" s="2">
        <v>0.5</v>
      </c>
      <c r="L16" s="28">
        <f t="shared" si="0"/>
        <v>8.8333333333333339</v>
      </c>
    </row>
    <row r="17" spans="1:12" x14ac:dyDescent="0.25">
      <c r="A17" s="29" t="s">
        <v>40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 t="s">
        <v>10</v>
      </c>
      <c r="J17" s="2" t="s">
        <v>10</v>
      </c>
      <c r="K17" s="2" t="s">
        <v>10</v>
      </c>
      <c r="L17" s="28">
        <f t="shared" si="0"/>
        <v>7</v>
      </c>
    </row>
    <row r="18" spans="1:12" x14ac:dyDescent="0.25">
      <c r="A18" s="29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28">
        <f t="shared" si="0"/>
        <v>0</v>
      </c>
    </row>
    <row r="19" spans="1:12" x14ac:dyDescent="0.25">
      <c r="A19" s="29" t="s">
        <v>15</v>
      </c>
      <c r="B19" s="2">
        <v>1</v>
      </c>
      <c r="C19" s="2">
        <v>1</v>
      </c>
      <c r="D19" s="2">
        <v>1</v>
      </c>
      <c r="E19" s="2" t="s">
        <v>10</v>
      </c>
      <c r="F19" s="2">
        <v>1</v>
      </c>
      <c r="G19" s="2">
        <v>1</v>
      </c>
      <c r="H19" s="2">
        <v>1</v>
      </c>
      <c r="I19" s="2">
        <v>0.5</v>
      </c>
      <c r="J19" s="2">
        <v>0.66666666666666663</v>
      </c>
      <c r="K19" s="2">
        <v>1</v>
      </c>
      <c r="L19" s="28">
        <f t="shared" si="0"/>
        <v>8.1666666666666679</v>
      </c>
    </row>
    <row r="20" spans="1:12" x14ac:dyDescent="0.25">
      <c r="A20" s="29" t="s">
        <v>14</v>
      </c>
      <c r="B20" s="2">
        <v>1</v>
      </c>
      <c r="C20" s="2">
        <v>1</v>
      </c>
      <c r="D20" s="2">
        <v>0.66666666666666663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0.66666666666666663</v>
      </c>
      <c r="K20" s="2">
        <v>1</v>
      </c>
      <c r="L20" s="28">
        <f t="shared" si="0"/>
        <v>9.3333333333333321</v>
      </c>
    </row>
    <row r="21" spans="1:12" x14ac:dyDescent="0.25">
      <c r="A21" s="29" t="s">
        <v>11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0.5</v>
      </c>
      <c r="K21" s="2">
        <v>1</v>
      </c>
      <c r="L21" s="28">
        <f t="shared" si="0"/>
        <v>9.5</v>
      </c>
    </row>
    <row r="22" spans="1:12" x14ac:dyDescent="0.25">
      <c r="A22" s="29" t="s">
        <v>12</v>
      </c>
      <c r="B22" s="2" t="s">
        <v>10</v>
      </c>
      <c r="C22" s="2">
        <v>1</v>
      </c>
      <c r="D22" s="2">
        <v>0.66666666666666663</v>
      </c>
      <c r="E22" s="2">
        <v>1</v>
      </c>
      <c r="F22" s="2">
        <v>1</v>
      </c>
      <c r="G22" s="2">
        <v>1</v>
      </c>
      <c r="H22" s="2">
        <v>1</v>
      </c>
      <c r="I22" s="2">
        <v>0.25</v>
      </c>
      <c r="J22" s="4"/>
      <c r="K22" s="2">
        <v>1</v>
      </c>
      <c r="L22" s="28">
        <f t="shared" si="0"/>
        <v>6.9166666666666661</v>
      </c>
    </row>
    <row r="23" spans="1:12" x14ac:dyDescent="0.25">
      <c r="A23" s="29" t="s">
        <v>13</v>
      </c>
      <c r="B23" s="2">
        <v>1</v>
      </c>
      <c r="C23" s="2">
        <v>1</v>
      </c>
      <c r="D23" s="2">
        <v>1</v>
      </c>
      <c r="E23" s="2">
        <v>1</v>
      </c>
      <c r="F23" s="2">
        <v>0.66666666666666663</v>
      </c>
      <c r="G23" s="2">
        <v>1</v>
      </c>
      <c r="H23" s="2">
        <v>1</v>
      </c>
      <c r="I23" s="2">
        <v>0.5</v>
      </c>
      <c r="J23" s="2">
        <v>0.25</v>
      </c>
      <c r="K23" s="2">
        <v>1</v>
      </c>
      <c r="L23" s="28">
        <f t="shared" si="0"/>
        <v>8.4166666666666679</v>
      </c>
    </row>
    <row r="24" spans="1:12" x14ac:dyDescent="0.25">
      <c r="A24" s="29" t="s">
        <v>31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4"/>
      <c r="J24" s="4"/>
      <c r="K24" s="2">
        <v>1</v>
      </c>
      <c r="L24" s="28">
        <f t="shared" si="0"/>
        <v>8</v>
      </c>
    </row>
    <row r="25" spans="1:12" x14ac:dyDescent="0.25">
      <c r="L25" s="30"/>
    </row>
  </sheetData>
  <mergeCells count="4">
    <mergeCell ref="A1:A2"/>
    <mergeCell ref="B1:F1"/>
    <mergeCell ref="G1:K1"/>
    <mergeCell ref="L1:L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RowHeight="15" x14ac:dyDescent="0.25"/>
  <cols>
    <col min="1" max="1" width="32.7109375" bestFit="1" customWidth="1"/>
    <col min="2" max="4" width="5.28515625" customWidth="1"/>
    <col min="5" max="5" width="11.85546875" bestFit="1" customWidth="1"/>
    <col min="7" max="8" width="11.42578125" customWidth="1"/>
  </cols>
  <sheetData>
    <row r="1" spans="1:8" x14ac:dyDescent="0.25">
      <c r="A1" s="68" t="s">
        <v>35</v>
      </c>
      <c r="B1" s="68">
        <v>1</v>
      </c>
      <c r="C1" s="68">
        <v>2</v>
      </c>
      <c r="D1" s="68">
        <v>3</v>
      </c>
      <c r="E1" s="68" t="s">
        <v>34</v>
      </c>
    </row>
    <row r="2" spans="1:8" x14ac:dyDescent="0.25">
      <c r="A2" s="29" t="s">
        <v>32</v>
      </c>
      <c r="B2" s="2">
        <v>1</v>
      </c>
      <c r="C2" s="2">
        <v>1</v>
      </c>
      <c r="D2" s="2">
        <v>1</v>
      </c>
      <c r="E2" s="28">
        <f>(SUM(B2:D2)/3)*10</f>
        <v>10</v>
      </c>
      <c r="G2" s="26"/>
      <c r="H2" s="26"/>
    </row>
    <row r="3" spans="1:8" x14ac:dyDescent="0.25">
      <c r="A3" s="29" t="s">
        <v>29</v>
      </c>
      <c r="B3" s="2">
        <v>1</v>
      </c>
      <c r="C3" s="2">
        <v>1</v>
      </c>
      <c r="D3" s="2">
        <v>1</v>
      </c>
      <c r="E3" s="28">
        <f t="shared" ref="E3:E22" si="0">(SUM(B3:D3)/3)*10</f>
        <v>10</v>
      </c>
      <c r="G3" s="26"/>
      <c r="H3" s="26"/>
    </row>
    <row r="4" spans="1:8" x14ac:dyDescent="0.25">
      <c r="A4" s="29" t="s">
        <v>28</v>
      </c>
      <c r="B4" s="2">
        <v>1</v>
      </c>
      <c r="C4" s="2" t="s">
        <v>10</v>
      </c>
      <c r="D4" s="2">
        <v>1</v>
      </c>
      <c r="E4" s="28">
        <f t="shared" si="0"/>
        <v>6.6666666666666661</v>
      </c>
      <c r="G4" s="26"/>
      <c r="H4" s="26"/>
    </row>
    <row r="5" spans="1:8" x14ac:dyDescent="0.25">
      <c r="A5" s="29" t="s">
        <v>27</v>
      </c>
      <c r="B5" s="2">
        <v>0.5</v>
      </c>
      <c r="C5" s="2" t="s">
        <v>10</v>
      </c>
      <c r="D5" s="2">
        <v>1</v>
      </c>
      <c r="E5" s="28">
        <f t="shared" si="0"/>
        <v>5</v>
      </c>
      <c r="G5" s="27"/>
      <c r="H5" s="26"/>
    </row>
    <row r="6" spans="1:8" x14ac:dyDescent="0.25">
      <c r="A6" s="29" t="s">
        <v>26</v>
      </c>
      <c r="B6" s="2">
        <v>1</v>
      </c>
      <c r="C6" s="2" t="s">
        <v>10</v>
      </c>
      <c r="D6" s="2" t="s">
        <v>10</v>
      </c>
      <c r="E6" s="28">
        <f t="shared" si="0"/>
        <v>3.333333333333333</v>
      </c>
    </row>
    <row r="7" spans="1:8" x14ac:dyDescent="0.25">
      <c r="A7" s="29" t="s">
        <v>24</v>
      </c>
      <c r="B7" s="4"/>
      <c r="C7" s="4"/>
      <c r="D7" s="4"/>
      <c r="E7" s="28">
        <f t="shared" si="0"/>
        <v>0</v>
      </c>
    </row>
    <row r="8" spans="1:8" x14ac:dyDescent="0.25">
      <c r="A8" s="29" t="s">
        <v>23</v>
      </c>
      <c r="B8" s="2">
        <v>1</v>
      </c>
      <c r="C8" s="2">
        <v>1</v>
      </c>
      <c r="D8" s="2">
        <v>1</v>
      </c>
      <c r="E8" s="28">
        <f t="shared" si="0"/>
        <v>10</v>
      </c>
    </row>
    <row r="9" spans="1:8" x14ac:dyDescent="0.25">
      <c r="A9" s="29" t="s">
        <v>20</v>
      </c>
      <c r="B9" s="2">
        <v>1</v>
      </c>
      <c r="C9" s="2">
        <v>1</v>
      </c>
      <c r="D9" s="2">
        <v>1</v>
      </c>
      <c r="E9" s="28">
        <f t="shared" si="0"/>
        <v>10</v>
      </c>
    </row>
    <row r="10" spans="1:8" x14ac:dyDescent="0.25">
      <c r="A10" s="29" t="s">
        <v>30</v>
      </c>
      <c r="B10" s="2">
        <v>1</v>
      </c>
      <c r="C10" s="2">
        <v>1</v>
      </c>
      <c r="D10" s="2">
        <v>0.5</v>
      </c>
      <c r="E10" s="28">
        <f t="shared" si="0"/>
        <v>8.3333333333333339</v>
      </c>
    </row>
    <row r="11" spans="1:8" x14ac:dyDescent="0.25">
      <c r="A11" s="29" t="s">
        <v>21</v>
      </c>
      <c r="B11" s="2">
        <v>1</v>
      </c>
      <c r="C11" s="2">
        <v>1</v>
      </c>
      <c r="D11" s="2">
        <v>1</v>
      </c>
      <c r="E11" s="28">
        <f t="shared" si="0"/>
        <v>10</v>
      </c>
    </row>
    <row r="12" spans="1:8" x14ac:dyDescent="0.25">
      <c r="A12" s="29" t="s">
        <v>39</v>
      </c>
      <c r="B12" s="2">
        <v>1</v>
      </c>
      <c r="C12" s="2">
        <v>1</v>
      </c>
      <c r="D12" s="2">
        <v>1</v>
      </c>
      <c r="E12" s="28">
        <f t="shared" si="0"/>
        <v>10</v>
      </c>
    </row>
    <row r="13" spans="1:8" x14ac:dyDescent="0.25">
      <c r="A13" s="29" t="s">
        <v>19</v>
      </c>
      <c r="B13" s="2">
        <v>1</v>
      </c>
      <c r="C13" s="2">
        <v>0.5</v>
      </c>
      <c r="D13" s="2">
        <v>1</v>
      </c>
      <c r="E13" s="28">
        <f t="shared" si="0"/>
        <v>8.3333333333333339</v>
      </c>
    </row>
    <row r="14" spans="1:8" x14ac:dyDescent="0.25">
      <c r="A14" s="29" t="s">
        <v>18</v>
      </c>
      <c r="B14" s="2">
        <v>1</v>
      </c>
      <c r="C14" s="2">
        <v>1</v>
      </c>
      <c r="D14" s="2">
        <v>1</v>
      </c>
      <c r="E14" s="28">
        <f t="shared" si="0"/>
        <v>10</v>
      </c>
    </row>
    <row r="15" spans="1:8" x14ac:dyDescent="0.25">
      <c r="A15" s="29" t="s">
        <v>17</v>
      </c>
      <c r="B15" s="2">
        <v>1</v>
      </c>
      <c r="C15" s="2">
        <v>1</v>
      </c>
      <c r="D15" s="2">
        <v>1</v>
      </c>
      <c r="E15" s="28">
        <f t="shared" si="0"/>
        <v>10</v>
      </c>
    </row>
    <row r="16" spans="1:8" x14ac:dyDescent="0.25">
      <c r="A16" s="29" t="s">
        <v>40</v>
      </c>
      <c r="B16" s="2">
        <v>1</v>
      </c>
      <c r="C16" s="2">
        <v>1</v>
      </c>
      <c r="D16" s="2">
        <v>1</v>
      </c>
      <c r="E16" s="28">
        <f t="shared" si="0"/>
        <v>10</v>
      </c>
    </row>
    <row r="17" spans="1:5" x14ac:dyDescent="0.25">
      <c r="A17" s="29" t="s">
        <v>16</v>
      </c>
      <c r="B17" s="4"/>
      <c r="C17" s="4"/>
      <c r="D17" s="4"/>
      <c r="E17" s="28">
        <f t="shared" si="0"/>
        <v>0</v>
      </c>
    </row>
    <row r="18" spans="1:5" x14ac:dyDescent="0.25">
      <c r="A18" s="29" t="s">
        <v>15</v>
      </c>
      <c r="B18" s="2">
        <v>1</v>
      </c>
      <c r="C18" s="2">
        <v>1</v>
      </c>
      <c r="D18" s="2">
        <v>1</v>
      </c>
      <c r="E18" s="28">
        <f t="shared" si="0"/>
        <v>10</v>
      </c>
    </row>
    <row r="19" spans="1:5" x14ac:dyDescent="0.25">
      <c r="A19" s="29" t="s">
        <v>14</v>
      </c>
      <c r="B19" s="2">
        <v>1</v>
      </c>
      <c r="C19" s="2">
        <v>1</v>
      </c>
      <c r="D19" s="2">
        <v>1</v>
      </c>
      <c r="E19" s="28">
        <f t="shared" si="0"/>
        <v>10</v>
      </c>
    </row>
    <row r="20" spans="1:5" x14ac:dyDescent="0.25">
      <c r="A20" s="29" t="s">
        <v>11</v>
      </c>
      <c r="B20" s="2">
        <v>1</v>
      </c>
      <c r="C20" s="2">
        <v>1</v>
      </c>
      <c r="D20" s="2">
        <v>1</v>
      </c>
      <c r="E20" s="28">
        <f t="shared" si="0"/>
        <v>10</v>
      </c>
    </row>
    <row r="21" spans="1:5" x14ac:dyDescent="0.25">
      <c r="A21" s="29" t="s">
        <v>12</v>
      </c>
      <c r="B21" s="2">
        <v>1</v>
      </c>
      <c r="C21" s="2" t="s">
        <v>10</v>
      </c>
      <c r="D21" s="4"/>
      <c r="E21" s="28">
        <f t="shared" si="0"/>
        <v>3.333333333333333</v>
      </c>
    </row>
    <row r="22" spans="1:5" x14ac:dyDescent="0.25">
      <c r="A22" s="29" t="s">
        <v>13</v>
      </c>
      <c r="B22" s="2">
        <v>1</v>
      </c>
      <c r="C22" s="2">
        <v>1</v>
      </c>
      <c r="D22" s="2">
        <v>1</v>
      </c>
      <c r="E22" s="28">
        <f t="shared" si="0"/>
        <v>10</v>
      </c>
    </row>
    <row r="23" spans="1:5" x14ac:dyDescent="0.25">
      <c r="A23" s="29" t="s">
        <v>31</v>
      </c>
      <c r="B23" s="2">
        <v>1</v>
      </c>
      <c r="C23" s="2">
        <v>1</v>
      </c>
      <c r="D23" s="2">
        <v>1</v>
      </c>
      <c r="E23" s="28">
        <f>(SUM(B23:D23)/3)*10</f>
        <v>10</v>
      </c>
    </row>
    <row r="24" spans="1:5" x14ac:dyDescent="0.25">
      <c r="E24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A2"/>
    </sheetView>
  </sheetViews>
  <sheetFormatPr baseColWidth="10" defaultRowHeight="15" x14ac:dyDescent="0.25"/>
  <cols>
    <col min="1" max="1" width="32.7109375" bestFit="1" customWidth="1"/>
    <col min="2" max="19" width="5.28515625" customWidth="1"/>
    <col min="20" max="20" width="5.28515625" bestFit="1" customWidth="1"/>
    <col min="21" max="21" width="11.85546875" bestFit="1" customWidth="1"/>
  </cols>
  <sheetData>
    <row r="1" spans="1:21" x14ac:dyDescent="0.25">
      <c r="A1" s="76" t="s">
        <v>33</v>
      </c>
      <c r="B1" s="75">
        <v>19</v>
      </c>
      <c r="C1" s="75"/>
      <c r="D1" s="1">
        <v>21</v>
      </c>
      <c r="E1" s="75">
        <v>26</v>
      </c>
      <c r="F1" s="75"/>
      <c r="G1" s="75">
        <v>27</v>
      </c>
      <c r="H1" s="75"/>
      <c r="I1" s="75"/>
      <c r="J1" s="75"/>
      <c r="K1" s="75">
        <v>31</v>
      </c>
      <c r="L1" s="75"/>
      <c r="M1" s="75">
        <v>67</v>
      </c>
      <c r="N1" s="75"/>
      <c r="O1" s="75"/>
      <c r="P1" s="75"/>
      <c r="Q1" s="75">
        <v>68</v>
      </c>
      <c r="R1" s="75"/>
      <c r="S1" s="1">
        <v>70</v>
      </c>
      <c r="T1" s="77" t="s">
        <v>9</v>
      </c>
      <c r="U1" s="77" t="s">
        <v>34</v>
      </c>
    </row>
    <row r="2" spans="1:21" x14ac:dyDescent="0.25">
      <c r="A2" s="76"/>
      <c r="B2" s="1" t="s">
        <v>1</v>
      </c>
      <c r="C2" s="1" t="s">
        <v>3</v>
      </c>
      <c r="D2" s="1" t="s">
        <v>1</v>
      </c>
      <c r="E2" s="1" t="s">
        <v>1</v>
      </c>
      <c r="F2" s="1" t="s">
        <v>2</v>
      </c>
      <c r="G2" s="1" t="s">
        <v>1</v>
      </c>
      <c r="H2" s="1" t="s">
        <v>2</v>
      </c>
      <c r="I2" s="1" t="s">
        <v>4</v>
      </c>
      <c r="J2" s="1" t="s">
        <v>5</v>
      </c>
      <c r="K2" s="1" t="s">
        <v>1</v>
      </c>
      <c r="L2" s="1" t="s">
        <v>2</v>
      </c>
      <c r="M2" s="1" t="s">
        <v>1</v>
      </c>
      <c r="N2" s="1" t="s">
        <v>2</v>
      </c>
      <c r="O2" s="1" t="s">
        <v>3</v>
      </c>
      <c r="P2" s="1" t="s">
        <v>4</v>
      </c>
      <c r="Q2" s="1" t="s">
        <v>1</v>
      </c>
      <c r="R2" s="1" t="s">
        <v>2</v>
      </c>
      <c r="S2" s="1"/>
      <c r="T2" s="78"/>
      <c r="U2" s="78"/>
    </row>
    <row r="3" spans="1:21" x14ac:dyDescent="0.25">
      <c r="A3" s="1" t="s">
        <v>32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10">
        <f>(SUM(B3:S3)/18)*10</f>
        <v>10</v>
      </c>
    </row>
    <row r="4" spans="1:21" x14ac:dyDescent="0.25">
      <c r="A4" s="1" t="s">
        <v>29</v>
      </c>
      <c r="B4" s="2">
        <v>1</v>
      </c>
      <c r="C4" s="2">
        <v>1</v>
      </c>
      <c r="D4" s="2">
        <v>0.5</v>
      </c>
      <c r="E4" s="2">
        <v>1</v>
      </c>
      <c r="F4" s="2">
        <v>0.5</v>
      </c>
      <c r="G4" s="2">
        <v>1</v>
      </c>
      <c r="H4" s="2">
        <v>0.5</v>
      </c>
      <c r="I4" s="2">
        <v>0</v>
      </c>
      <c r="J4" s="2">
        <v>0.5</v>
      </c>
      <c r="K4" s="2">
        <v>1</v>
      </c>
      <c r="L4" s="2">
        <v>0.5</v>
      </c>
      <c r="M4" s="2">
        <v>0</v>
      </c>
      <c r="N4" s="2">
        <v>1</v>
      </c>
      <c r="O4" s="2">
        <v>0</v>
      </c>
      <c r="P4" s="2">
        <v>1</v>
      </c>
      <c r="Q4" s="2">
        <v>1</v>
      </c>
      <c r="R4" s="2">
        <v>1</v>
      </c>
      <c r="S4" s="2">
        <v>1</v>
      </c>
      <c r="T4" s="4">
        <v>0</v>
      </c>
      <c r="U4" s="10">
        <f t="shared" ref="U4:U24" si="0">(SUM(B4:S4)/18)*10</f>
        <v>6.9444444444444446</v>
      </c>
    </row>
    <row r="5" spans="1:21" x14ac:dyDescent="0.25">
      <c r="A5" s="1" t="s">
        <v>28</v>
      </c>
      <c r="B5" s="2">
        <v>1</v>
      </c>
      <c r="C5" s="2">
        <v>1</v>
      </c>
      <c r="D5" s="2">
        <v>1</v>
      </c>
      <c r="E5" s="2">
        <v>0.5</v>
      </c>
      <c r="F5" s="2">
        <v>0.5</v>
      </c>
      <c r="G5" s="2">
        <v>1</v>
      </c>
      <c r="H5" s="2">
        <v>1</v>
      </c>
      <c r="I5" s="2">
        <v>0.5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10">
        <f t="shared" si="0"/>
        <v>9.1666666666666661</v>
      </c>
    </row>
    <row r="6" spans="1:21" x14ac:dyDescent="0.25">
      <c r="A6" s="1" t="s">
        <v>27</v>
      </c>
      <c r="B6" s="2">
        <v>1</v>
      </c>
      <c r="C6" s="2">
        <v>1</v>
      </c>
      <c r="D6" s="2">
        <v>1</v>
      </c>
      <c r="E6" s="2">
        <v>0</v>
      </c>
      <c r="F6" s="2">
        <v>0</v>
      </c>
      <c r="G6" s="2">
        <v>1</v>
      </c>
      <c r="H6" s="2">
        <v>1</v>
      </c>
      <c r="I6" s="2">
        <v>0.5</v>
      </c>
      <c r="J6" s="2">
        <v>0.5</v>
      </c>
      <c r="K6" s="2">
        <v>0.5</v>
      </c>
      <c r="L6" s="2">
        <v>0.5</v>
      </c>
      <c r="M6" s="2">
        <v>1</v>
      </c>
      <c r="N6" s="2">
        <v>0.5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4">
        <v>0</v>
      </c>
      <c r="U6" s="10">
        <f t="shared" si="0"/>
        <v>7.5</v>
      </c>
    </row>
    <row r="7" spans="1:21" x14ac:dyDescent="0.25">
      <c r="A7" s="1" t="s">
        <v>26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10">
        <f t="shared" si="0"/>
        <v>10</v>
      </c>
    </row>
    <row r="8" spans="1:21" x14ac:dyDescent="0.25">
      <c r="A8" s="1" t="s">
        <v>24</v>
      </c>
      <c r="B8" s="2">
        <v>1</v>
      </c>
      <c r="C8" s="2">
        <v>1</v>
      </c>
      <c r="D8" s="2">
        <v>1</v>
      </c>
      <c r="E8" s="2">
        <v>1</v>
      </c>
      <c r="F8" s="2">
        <v>0.5</v>
      </c>
      <c r="G8" s="2">
        <v>1</v>
      </c>
      <c r="H8" s="2">
        <v>1</v>
      </c>
      <c r="I8" s="2">
        <v>1</v>
      </c>
      <c r="J8" s="2">
        <v>0.5</v>
      </c>
      <c r="K8" s="2">
        <v>1</v>
      </c>
      <c r="L8" s="2">
        <v>1</v>
      </c>
      <c r="M8" s="2">
        <v>1</v>
      </c>
      <c r="N8" s="2">
        <v>0</v>
      </c>
      <c r="O8" s="2">
        <v>1</v>
      </c>
      <c r="P8" s="2">
        <v>1</v>
      </c>
      <c r="Q8" s="2">
        <v>0</v>
      </c>
      <c r="R8" s="2">
        <v>1</v>
      </c>
      <c r="S8" s="2">
        <v>1</v>
      </c>
      <c r="T8" s="4">
        <v>0</v>
      </c>
      <c r="U8" s="10">
        <f t="shared" si="0"/>
        <v>8.3333333333333339</v>
      </c>
    </row>
    <row r="9" spans="1:21" x14ac:dyDescent="0.25">
      <c r="A9" s="1" t="s">
        <v>23</v>
      </c>
      <c r="B9" s="2">
        <v>1</v>
      </c>
      <c r="C9" s="2">
        <v>1</v>
      </c>
      <c r="D9" s="2">
        <v>1</v>
      </c>
      <c r="E9" s="2">
        <v>1</v>
      </c>
      <c r="F9" s="2">
        <v>0.5</v>
      </c>
      <c r="G9" s="2">
        <v>1</v>
      </c>
      <c r="H9" s="2">
        <v>1</v>
      </c>
      <c r="I9" s="2">
        <v>1</v>
      </c>
      <c r="J9" s="2">
        <v>0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4">
        <v>0</v>
      </c>
      <c r="U9" s="10">
        <f t="shared" si="0"/>
        <v>9.1666666666666661</v>
      </c>
    </row>
    <row r="10" spans="1:21" x14ac:dyDescent="0.25">
      <c r="A10" s="1" t="s">
        <v>20</v>
      </c>
      <c r="B10" s="2">
        <v>1</v>
      </c>
      <c r="C10" s="2">
        <v>1</v>
      </c>
      <c r="D10" s="2">
        <v>1</v>
      </c>
      <c r="E10" s="2">
        <v>1</v>
      </c>
      <c r="F10" s="2">
        <v>0.5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1</v>
      </c>
      <c r="N10" s="2">
        <v>1</v>
      </c>
      <c r="O10" s="2">
        <v>0</v>
      </c>
      <c r="P10" s="2">
        <v>0</v>
      </c>
      <c r="Q10" s="2">
        <v>1</v>
      </c>
      <c r="R10" s="7">
        <v>0</v>
      </c>
      <c r="S10" s="7">
        <v>0</v>
      </c>
      <c r="T10" s="4">
        <v>0</v>
      </c>
      <c r="U10" s="10">
        <f t="shared" si="0"/>
        <v>6.9444444444444446</v>
      </c>
    </row>
    <row r="11" spans="1:21" x14ac:dyDescent="0.25">
      <c r="A11" s="1" t="s">
        <v>30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10">
        <f t="shared" si="0"/>
        <v>10</v>
      </c>
    </row>
    <row r="12" spans="1:21" x14ac:dyDescent="0.25">
      <c r="A12" s="1" t="s">
        <v>21</v>
      </c>
      <c r="B12" s="2">
        <v>1</v>
      </c>
      <c r="C12" s="2">
        <v>1</v>
      </c>
      <c r="D12" s="2">
        <v>1</v>
      </c>
      <c r="E12" s="2">
        <v>1</v>
      </c>
      <c r="F12" s="2">
        <v>0.5</v>
      </c>
      <c r="G12" s="2">
        <v>1</v>
      </c>
      <c r="H12" s="2">
        <v>1</v>
      </c>
      <c r="I12" s="2">
        <v>1</v>
      </c>
      <c r="J12" s="2">
        <v>0</v>
      </c>
      <c r="K12" s="2">
        <v>0.5</v>
      </c>
      <c r="L12" s="2">
        <v>1</v>
      </c>
      <c r="M12" s="2">
        <v>1</v>
      </c>
      <c r="N12" s="2">
        <v>0.5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4">
        <v>0</v>
      </c>
      <c r="U12" s="10">
        <f t="shared" si="0"/>
        <v>8.6111111111111107</v>
      </c>
    </row>
    <row r="13" spans="1:21" x14ac:dyDescent="0.25">
      <c r="A13" s="1" t="s">
        <v>39</v>
      </c>
      <c r="B13" s="2">
        <v>1</v>
      </c>
      <c r="C13" s="2">
        <v>1</v>
      </c>
      <c r="D13" s="2">
        <v>1</v>
      </c>
      <c r="E13" s="2">
        <v>1</v>
      </c>
      <c r="F13" s="2">
        <v>0.5</v>
      </c>
      <c r="G13" s="2">
        <v>1</v>
      </c>
      <c r="H13" s="2">
        <v>1</v>
      </c>
      <c r="I13" s="2">
        <v>1</v>
      </c>
      <c r="J13" s="2">
        <v>0.5</v>
      </c>
      <c r="K13" s="2">
        <v>1</v>
      </c>
      <c r="L13" s="2">
        <v>0.5</v>
      </c>
      <c r="M13" s="2">
        <v>1</v>
      </c>
      <c r="N13" s="2">
        <v>0.5</v>
      </c>
      <c r="O13" s="2">
        <v>1</v>
      </c>
      <c r="P13" s="2">
        <v>1</v>
      </c>
      <c r="Q13" s="2">
        <v>1</v>
      </c>
      <c r="R13" s="2">
        <v>1</v>
      </c>
      <c r="S13" s="2">
        <v>0.5</v>
      </c>
      <c r="T13" s="4">
        <v>0</v>
      </c>
      <c r="U13" s="10">
        <f t="shared" si="0"/>
        <v>8.6111111111111107</v>
      </c>
    </row>
    <row r="14" spans="1:21" x14ac:dyDescent="0.25">
      <c r="A14" s="1" t="s">
        <v>19</v>
      </c>
      <c r="B14" s="2">
        <v>1</v>
      </c>
      <c r="C14" s="2">
        <v>1</v>
      </c>
      <c r="D14" s="2">
        <v>1</v>
      </c>
      <c r="E14" s="2">
        <v>1</v>
      </c>
      <c r="F14" s="2">
        <v>0.5</v>
      </c>
      <c r="G14" s="2">
        <v>0.5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4">
        <v>0</v>
      </c>
      <c r="U14" s="10">
        <f t="shared" si="0"/>
        <v>9.4444444444444446</v>
      </c>
    </row>
    <row r="15" spans="1:21" x14ac:dyDescent="0.25">
      <c r="A15" s="1" t="s">
        <v>18</v>
      </c>
      <c r="B15" s="2">
        <v>1</v>
      </c>
      <c r="C15" s="2">
        <v>1</v>
      </c>
      <c r="D15" s="2">
        <v>1</v>
      </c>
      <c r="E15" s="2">
        <v>0.5</v>
      </c>
      <c r="F15" s="2">
        <v>0.5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0</v>
      </c>
      <c r="Q15" s="2">
        <v>1</v>
      </c>
      <c r="R15" s="2">
        <v>1</v>
      </c>
      <c r="S15" s="2">
        <v>1</v>
      </c>
      <c r="T15" s="4">
        <v>0</v>
      </c>
      <c r="U15" s="10">
        <f t="shared" si="0"/>
        <v>8.8888888888888893</v>
      </c>
    </row>
    <row r="16" spans="1:21" x14ac:dyDescent="0.25">
      <c r="A16" s="1" t="s">
        <v>17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10">
        <f t="shared" si="0"/>
        <v>10</v>
      </c>
    </row>
    <row r="17" spans="1:21" x14ac:dyDescent="0.25">
      <c r="A17" s="1" t="s">
        <v>40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10">
        <f t="shared" si="0"/>
        <v>10</v>
      </c>
    </row>
    <row r="18" spans="1:21" x14ac:dyDescent="0.25">
      <c r="A18" s="1" t="s">
        <v>16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0.5</v>
      </c>
      <c r="H18" s="2">
        <v>1</v>
      </c>
      <c r="I18" s="2">
        <v>1</v>
      </c>
      <c r="J18" s="2">
        <v>1</v>
      </c>
      <c r="K18" s="2">
        <v>0</v>
      </c>
      <c r="L18" s="2">
        <v>0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4">
        <v>0</v>
      </c>
      <c r="U18" s="10">
        <f t="shared" si="0"/>
        <v>8.6111111111111107</v>
      </c>
    </row>
    <row r="19" spans="1:21" x14ac:dyDescent="0.25">
      <c r="A19" s="1" t="s">
        <v>15</v>
      </c>
      <c r="B19" s="2">
        <v>1</v>
      </c>
      <c r="C19" s="2">
        <v>1</v>
      </c>
      <c r="D19" s="2">
        <v>1</v>
      </c>
      <c r="E19" s="2">
        <v>1</v>
      </c>
      <c r="F19" s="2">
        <v>0.5</v>
      </c>
      <c r="G19" s="2">
        <v>1</v>
      </c>
      <c r="H19" s="2">
        <v>0.5</v>
      </c>
      <c r="I19" s="2">
        <v>1</v>
      </c>
      <c r="J19" s="2">
        <v>0.5</v>
      </c>
      <c r="K19" s="2">
        <v>0.5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0</v>
      </c>
      <c r="T19" s="4">
        <v>0</v>
      </c>
      <c r="U19" s="10">
        <f t="shared" si="0"/>
        <v>8.3333333333333339</v>
      </c>
    </row>
    <row r="20" spans="1:21" x14ac:dyDescent="0.25">
      <c r="A20" s="1" t="s">
        <v>14</v>
      </c>
      <c r="B20" s="2">
        <v>1</v>
      </c>
      <c r="C20" s="2">
        <v>1</v>
      </c>
      <c r="D20" s="2">
        <v>1</v>
      </c>
      <c r="E20" s="2">
        <v>1</v>
      </c>
      <c r="F20" s="2">
        <v>0.5</v>
      </c>
      <c r="G20" s="2">
        <v>0.5</v>
      </c>
      <c r="H20" s="2">
        <v>0.5</v>
      </c>
      <c r="I20" s="2">
        <v>1</v>
      </c>
      <c r="J20" s="2">
        <v>1</v>
      </c>
      <c r="K20" s="2">
        <v>0.5</v>
      </c>
      <c r="L20" s="2">
        <v>0.5</v>
      </c>
      <c r="M20" s="2">
        <v>1</v>
      </c>
      <c r="N20" s="7">
        <v>0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4">
        <v>0</v>
      </c>
      <c r="U20" s="10">
        <f t="shared" si="0"/>
        <v>8.0555555555555554</v>
      </c>
    </row>
    <row r="21" spans="1:21" x14ac:dyDescent="0.25">
      <c r="A21" s="1" t="s">
        <v>11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10">
        <f t="shared" si="0"/>
        <v>10</v>
      </c>
    </row>
    <row r="22" spans="1:21" x14ac:dyDescent="0.25">
      <c r="A22" s="1" t="s">
        <v>12</v>
      </c>
      <c r="B22" s="2">
        <v>1</v>
      </c>
      <c r="C22" s="2">
        <v>1</v>
      </c>
      <c r="D22" s="2">
        <v>1</v>
      </c>
      <c r="E22" s="2">
        <v>1</v>
      </c>
      <c r="F22" s="2">
        <v>0.5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0.5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10">
        <f t="shared" si="0"/>
        <v>9.4444444444444446</v>
      </c>
    </row>
    <row r="23" spans="1:21" x14ac:dyDescent="0.25">
      <c r="A23" s="1" t="s">
        <v>13</v>
      </c>
      <c r="B23" s="2">
        <v>1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10">
        <f t="shared" si="0"/>
        <v>10</v>
      </c>
    </row>
    <row r="24" spans="1:21" x14ac:dyDescent="0.25">
      <c r="A24" s="1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0">
        <f t="shared" si="0"/>
        <v>0</v>
      </c>
    </row>
  </sheetData>
  <mergeCells count="9">
    <mergeCell ref="Q1:R1"/>
    <mergeCell ref="A1:A2"/>
    <mergeCell ref="T1:T2"/>
    <mergeCell ref="U1:U2"/>
    <mergeCell ref="B1:C1"/>
    <mergeCell ref="E1:F1"/>
    <mergeCell ref="G1:J1"/>
    <mergeCell ref="K1:L1"/>
    <mergeCell ref="M1:P1"/>
  </mergeCells>
  <pageMargins left="0.7" right="0.7" top="0.75" bottom="0.75" header="0.3" footer="0.3"/>
  <ignoredErrors>
    <ignoredError sqref="U3 U4:U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sqref="A1:A2"/>
    </sheetView>
  </sheetViews>
  <sheetFormatPr baseColWidth="10" defaultRowHeight="15" x14ac:dyDescent="0.25"/>
  <cols>
    <col min="1" max="1" width="32.85546875" customWidth="1"/>
    <col min="2" max="13" width="5.28515625" customWidth="1"/>
    <col min="14" max="14" width="5.28515625" bestFit="1" customWidth="1"/>
  </cols>
  <sheetData>
    <row r="1" spans="1:15" x14ac:dyDescent="0.25">
      <c r="A1" s="76" t="s">
        <v>33</v>
      </c>
      <c r="B1" s="9">
        <v>19</v>
      </c>
      <c r="C1" s="75">
        <v>21</v>
      </c>
      <c r="D1" s="75"/>
      <c r="E1" s="9">
        <v>24</v>
      </c>
      <c r="F1" s="75">
        <v>25</v>
      </c>
      <c r="G1" s="75"/>
      <c r="H1" s="75"/>
      <c r="I1" s="9">
        <v>26</v>
      </c>
      <c r="J1" s="9">
        <v>27</v>
      </c>
      <c r="K1" s="75">
        <v>28</v>
      </c>
      <c r="L1" s="75"/>
      <c r="M1" s="75"/>
      <c r="N1" s="76" t="s">
        <v>9</v>
      </c>
      <c r="O1" s="76" t="s">
        <v>34</v>
      </c>
    </row>
    <row r="2" spans="1:15" x14ac:dyDescent="0.25">
      <c r="A2" s="76"/>
      <c r="B2" s="1" t="s">
        <v>2</v>
      </c>
      <c r="C2" s="1" t="s">
        <v>2</v>
      </c>
      <c r="D2" s="1" t="s">
        <v>3</v>
      </c>
      <c r="E2" s="1"/>
      <c r="F2" s="1" t="s">
        <v>1</v>
      </c>
      <c r="G2" s="1" t="s">
        <v>2</v>
      </c>
      <c r="H2" s="1" t="s">
        <v>3</v>
      </c>
      <c r="I2" s="1" t="s">
        <v>3</v>
      </c>
      <c r="J2" s="1" t="s">
        <v>3</v>
      </c>
      <c r="K2" s="1" t="s">
        <v>1</v>
      </c>
      <c r="L2" s="1" t="s">
        <v>2</v>
      </c>
      <c r="M2" s="1" t="s">
        <v>3</v>
      </c>
      <c r="N2" s="76"/>
      <c r="O2" s="76"/>
    </row>
    <row r="3" spans="1:15" x14ac:dyDescent="0.25">
      <c r="A3" s="1" t="s">
        <v>32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6">
        <f>(SUM(B3:M3)/12)*10</f>
        <v>10</v>
      </c>
    </row>
    <row r="4" spans="1:15" x14ac:dyDescent="0.25">
      <c r="A4" s="1" t="s">
        <v>29</v>
      </c>
      <c r="B4" s="2">
        <v>1</v>
      </c>
      <c r="C4" s="2">
        <v>1</v>
      </c>
      <c r="D4" s="7">
        <v>0</v>
      </c>
      <c r="E4" s="2">
        <v>1</v>
      </c>
      <c r="F4" s="2">
        <v>1</v>
      </c>
      <c r="G4" s="2">
        <v>1</v>
      </c>
      <c r="H4" s="2">
        <v>1</v>
      </c>
      <c r="I4" s="2">
        <v>0.5</v>
      </c>
      <c r="J4" s="7">
        <v>0</v>
      </c>
      <c r="K4" s="2">
        <v>1</v>
      </c>
      <c r="L4" s="2">
        <v>1</v>
      </c>
      <c r="M4" s="7">
        <v>0</v>
      </c>
      <c r="N4" s="4">
        <v>0</v>
      </c>
      <c r="O4" s="6">
        <f t="shared" ref="O4:O24" si="0">(SUM(B4:M4)/12)*10</f>
        <v>7.0833333333333339</v>
      </c>
    </row>
    <row r="5" spans="1:15" x14ac:dyDescent="0.25">
      <c r="A5" s="1" t="s">
        <v>28</v>
      </c>
      <c r="B5" s="2">
        <v>1</v>
      </c>
      <c r="C5" s="2">
        <v>1</v>
      </c>
      <c r="D5" s="2">
        <v>1</v>
      </c>
      <c r="E5" s="2">
        <v>1</v>
      </c>
      <c r="F5" s="2">
        <v>0</v>
      </c>
      <c r="G5" s="2">
        <v>0</v>
      </c>
      <c r="H5" s="2">
        <v>0.5</v>
      </c>
      <c r="I5" s="2">
        <v>0.5</v>
      </c>
      <c r="J5" s="2">
        <v>1</v>
      </c>
      <c r="K5" s="2">
        <v>1</v>
      </c>
      <c r="L5" s="2">
        <v>1</v>
      </c>
      <c r="M5" s="2">
        <v>1</v>
      </c>
      <c r="N5" s="2">
        <v>0.5</v>
      </c>
      <c r="O5" s="6">
        <f t="shared" si="0"/>
        <v>7.5</v>
      </c>
    </row>
    <row r="6" spans="1:15" x14ac:dyDescent="0.25">
      <c r="A6" s="1" t="s">
        <v>27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0.5</v>
      </c>
      <c r="J6" s="2">
        <v>1</v>
      </c>
      <c r="K6" s="2">
        <v>1</v>
      </c>
      <c r="L6" s="2">
        <v>1</v>
      </c>
      <c r="M6" s="2">
        <v>0.5</v>
      </c>
      <c r="N6" s="4">
        <v>0</v>
      </c>
      <c r="O6" s="6">
        <f t="shared" si="0"/>
        <v>9.1666666666666661</v>
      </c>
    </row>
    <row r="7" spans="1:15" x14ac:dyDescent="0.25">
      <c r="A7" s="1" t="s">
        <v>26</v>
      </c>
      <c r="B7" s="2">
        <v>1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0.5</v>
      </c>
      <c r="I7" s="2">
        <v>0</v>
      </c>
      <c r="J7" s="2">
        <v>0.5</v>
      </c>
      <c r="K7" s="2">
        <v>1</v>
      </c>
      <c r="L7" s="2">
        <v>1</v>
      </c>
      <c r="M7" s="2">
        <v>0</v>
      </c>
      <c r="N7" s="4">
        <v>0</v>
      </c>
      <c r="O7" s="6">
        <f t="shared" si="0"/>
        <v>5</v>
      </c>
    </row>
    <row r="8" spans="1:15" x14ac:dyDescent="0.25">
      <c r="A8" s="1" t="s">
        <v>24</v>
      </c>
      <c r="B8" s="7">
        <v>0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0.5</v>
      </c>
      <c r="J8" s="2">
        <v>1</v>
      </c>
      <c r="K8" s="7">
        <v>0</v>
      </c>
      <c r="L8" s="7">
        <v>0</v>
      </c>
      <c r="M8" s="7">
        <v>0</v>
      </c>
      <c r="N8" s="4">
        <v>0</v>
      </c>
      <c r="O8" s="6">
        <f t="shared" si="0"/>
        <v>6.25</v>
      </c>
    </row>
    <row r="9" spans="1:15" x14ac:dyDescent="0.25">
      <c r="A9" s="1" t="s">
        <v>23</v>
      </c>
      <c r="B9" s="2">
        <v>1</v>
      </c>
      <c r="C9" s="2">
        <v>1</v>
      </c>
      <c r="D9" s="2">
        <v>0</v>
      </c>
      <c r="E9" s="2">
        <v>1</v>
      </c>
      <c r="F9" s="2">
        <v>1</v>
      </c>
      <c r="G9" s="2">
        <v>1</v>
      </c>
      <c r="H9" s="2">
        <v>0</v>
      </c>
      <c r="I9" s="2">
        <v>1</v>
      </c>
      <c r="J9" s="2">
        <v>0.5</v>
      </c>
      <c r="K9" s="2">
        <v>1</v>
      </c>
      <c r="L9" s="2">
        <v>0.5</v>
      </c>
      <c r="M9" s="2">
        <v>1</v>
      </c>
      <c r="N9" s="2">
        <v>1</v>
      </c>
      <c r="O9" s="6">
        <f t="shared" si="0"/>
        <v>7.5</v>
      </c>
    </row>
    <row r="10" spans="1:15" x14ac:dyDescent="0.25">
      <c r="A10" s="1" t="s">
        <v>20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0.5</v>
      </c>
      <c r="H10" s="2">
        <v>1</v>
      </c>
      <c r="I10" s="2">
        <v>0.5</v>
      </c>
      <c r="J10" s="2">
        <v>1</v>
      </c>
      <c r="K10" s="2">
        <v>1</v>
      </c>
      <c r="L10" s="2">
        <v>1</v>
      </c>
      <c r="M10" s="2">
        <v>0</v>
      </c>
      <c r="N10" s="2">
        <v>0</v>
      </c>
      <c r="O10" s="6">
        <f t="shared" si="0"/>
        <v>8.3333333333333339</v>
      </c>
    </row>
    <row r="11" spans="1:15" x14ac:dyDescent="0.25">
      <c r="A11" s="1" t="s">
        <v>30</v>
      </c>
      <c r="B11" s="2">
        <v>1</v>
      </c>
      <c r="C11" s="2">
        <v>1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7">
        <v>0</v>
      </c>
      <c r="N11" s="2">
        <v>1</v>
      </c>
      <c r="O11" s="6">
        <f t="shared" si="0"/>
        <v>8.3333333333333339</v>
      </c>
    </row>
    <row r="12" spans="1:15" x14ac:dyDescent="0.25">
      <c r="A12" s="1" t="s">
        <v>21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0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6">
        <f t="shared" si="0"/>
        <v>9.1666666666666661</v>
      </c>
    </row>
    <row r="13" spans="1:15" x14ac:dyDescent="0.25">
      <c r="A13" s="1" t="s">
        <v>39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0.5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6">
        <f t="shared" si="0"/>
        <v>9.5833333333333339</v>
      </c>
    </row>
    <row r="14" spans="1:15" x14ac:dyDescent="0.25">
      <c r="A14" s="1" t="s">
        <v>19</v>
      </c>
      <c r="B14" s="2">
        <v>1</v>
      </c>
      <c r="C14" s="2">
        <v>1</v>
      </c>
      <c r="D14" s="2">
        <v>0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1</v>
      </c>
      <c r="N14" s="2">
        <v>1</v>
      </c>
      <c r="O14" s="6">
        <f t="shared" si="0"/>
        <v>8.3333333333333339</v>
      </c>
    </row>
    <row r="15" spans="1:15" x14ac:dyDescent="0.25">
      <c r="A15" s="1" t="s">
        <v>18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0.5</v>
      </c>
      <c r="J15" s="2">
        <v>1</v>
      </c>
      <c r="K15" s="2">
        <v>1</v>
      </c>
      <c r="L15" s="2">
        <v>0.5</v>
      </c>
      <c r="M15" s="2">
        <v>1</v>
      </c>
      <c r="N15" s="4">
        <v>0</v>
      </c>
      <c r="O15" s="6">
        <f t="shared" si="0"/>
        <v>9.1666666666666661</v>
      </c>
    </row>
    <row r="16" spans="1:15" x14ac:dyDescent="0.25">
      <c r="A16" s="1" t="s">
        <v>17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4">
        <v>0</v>
      </c>
      <c r="O16" s="6">
        <f t="shared" si="0"/>
        <v>10</v>
      </c>
    </row>
    <row r="17" spans="1:15" x14ac:dyDescent="0.25">
      <c r="A17" s="1" t="s">
        <v>40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0.5</v>
      </c>
      <c r="J17" s="2">
        <v>1</v>
      </c>
      <c r="K17" s="2">
        <v>0.5</v>
      </c>
      <c r="L17" s="2">
        <v>1</v>
      </c>
      <c r="M17" s="2">
        <v>0</v>
      </c>
      <c r="N17" s="2">
        <v>1</v>
      </c>
      <c r="O17" s="6">
        <f t="shared" si="0"/>
        <v>8.3333333333333339</v>
      </c>
    </row>
    <row r="18" spans="1:15" x14ac:dyDescent="0.25">
      <c r="A18" s="1" t="s">
        <v>16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0</v>
      </c>
      <c r="J18" s="2">
        <v>1</v>
      </c>
      <c r="K18" s="2">
        <v>1</v>
      </c>
      <c r="L18" s="2">
        <v>0.5</v>
      </c>
      <c r="M18" s="2">
        <v>0</v>
      </c>
      <c r="N18" s="4">
        <v>0</v>
      </c>
      <c r="O18" s="6">
        <f t="shared" si="0"/>
        <v>7.9166666666666661</v>
      </c>
    </row>
    <row r="19" spans="1:15" x14ac:dyDescent="0.25">
      <c r="A19" s="1" t="s">
        <v>15</v>
      </c>
      <c r="B19" s="2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0.5</v>
      </c>
      <c r="J19" s="2">
        <v>1</v>
      </c>
      <c r="K19" s="2">
        <v>1</v>
      </c>
      <c r="L19" s="2">
        <v>0.5</v>
      </c>
      <c r="M19" s="2">
        <v>1</v>
      </c>
      <c r="N19" s="4">
        <v>0</v>
      </c>
      <c r="O19" s="6">
        <f t="shared" si="0"/>
        <v>9.1666666666666661</v>
      </c>
    </row>
    <row r="20" spans="1:15" x14ac:dyDescent="0.25">
      <c r="A20" s="1" t="s">
        <v>14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0.5</v>
      </c>
      <c r="J20" s="2">
        <v>1</v>
      </c>
      <c r="K20" s="2">
        <v>1</v>
      </c>
      <c r="L20" s="2">
        <v>1</v>
      </c>
      <c r="M20" s="2">
        <v>0</v>
      </c>
      <c r="N20" s="4">
        <v>0</v>
      </c>
      <c r="O20" s="6">
        <f t="shared" si="0"/>
        <v>8.75</v>
      </c>
    </row>
    <row r="21" spans="1:15" x14ac:dyDescent="0.25">
      <c r="A21" s="1" t="s">
        <v>11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0.5</v>
      </c>
      <c r="J21" s="2">
        <v>1</v>
      </c>
      <c r="K21" s="2">
        <v>1</v>
      </c>
      <c r="L21" s="2">
        <v>0.5</v>
      </c>
      <c r="M21" s="2">
        <v>1</v>
      </c>
      <c r="N21" s="2">
        <v>1</v>
      </c>
      <c r="O21" s="6">
        <f t="shared" si="0"/>
        <v>9.1666666666666661</v>
      </c>
    </row>
    <row r="22" spans="1:15" x14ac:dyDescent="0.25">
      <c r="A22" s="1" t="s">
        <v>12</v>
      </c>
      <c r="B22" s="2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0.5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6">
        <f t="shared" si="0"/>
        <v>9.5833333333333339</v>
      </c>
    </row>
    <row r="23" spans="1:15" x14ac:dyDescent="0.25">
      <c r="A23" s="1" t="s">
        <v>13</v>
      </c>
      <c r="B23" s="2">
        <v>1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0</v>
      </c>
      <c r="J23" s="2">
        <v>1</v>
      </c>
      <c r="K23" s="2">
        <v>1</v>
      </c>
      <c r="L23" s="2">
        <v>1</v>
      </c>
      <c r="M23" s="2">
        <v>1</v>
      </c>
      <c r="N23" s="4">
        <v>0</v>
      </c>
      <c r="O23" s="6">
        <f t="shared" si="0"/>
        <v>9.1666666666666661</v>
      </c>
    </row>
    <row r="24" spans="1:15" x14ac:dyDescent="0.25">
      <c r="A24" s="8" t="s">
        <v>31</v>
      </c>
      <c r="B24" s="2">
        <v>1</v>
      </c>
      <c r="C24" s="2">
        <v>1</v>
      </c>
      <c r="D24" s="2">
        <v>1</v>
      </c>
      <c r="E24" s="7">
        <v>0</v>
      </c>
      <c r="F24" s="2">
        <v>1</v>
      </c>
      <c r="G24" s="2">
        <v>1</v>
      </c>
      <c r="H24" s="2">
        <v>1</v>
      </c>
      <c r="I24" s="2">
        <v>0</v>
      </c>
      <c r="J24" s="2">
        <v>0.5</v>
      </c>
      <c r="K24" s="2">
        <v>1</v>
      </c>
      <c r="L24" s="2">
        <v>1</v>
      </c>
      <c r="M24" s="7">
        <v>0</v>
      </c>
      <c r="N24" s="2">
        <v>0</v>
      </c>
      <c r="O24" s="6">
        <f t="shared" si="0"/>
        <v>7.0833333333333339</v>
      </c>
    </row>
  </sheetData>
  <mergeCells count="6">
    <mergeCell ref="C1:D1"/>
    <mergeCell ref="K1:M1"/>
    <mergeCell ref="F1:H1"/>
    <mergeCell ref="A1:A2"/>
    <mergeCell ref="O1:O2"/>
    <mergeCell ref="N1:N2"/>
  </mergeCells>
  <pageMargins left="0.7" right="0.7" top="0.75" bottom="0.75" header="0.3" footer="0.3"/>
  <pageSetup orientation="portrait" horizontalDpi="4294967294" verticalDpi="0" r:id="rId1"/>
  <ignoredErrors>
    <ignoredError sqref="O3:O4 O5:O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A3"/>
    </sheetView>
  </sheetViews>
  <sheetFormatPr baseColWidth="10" defaultRowHeight="15" x14ac:dyDescent="0.25"/>
  <cols>
    <col min="1" max="1" width="32.7109375" bestFit="1" customWidth="1"/>
    <col min="2" max="10" width="5.28515625" customWidth="1"/>
    <col min="11" max="11" width="11.85546875" bestFit="1" customWidth="1"/>
    <col min="13" max="14" width="11.42578125" customWidth="1"/>
  </cols>
  <sheetData>
    <row r="1" spans="1:14" x14ac:dyDescent="0.25">
      <c r="A1" s="76" t="s">
        <v>35</v>
      </c>
      <c r="B1" s="76" t="s">
        <v>36</v>
      </c>
      <c r="C1" s="76" t="s">
        <v>37</v>
      </c>
      <c r="D1" s="77" t="s">
        <v>38</v>
      </c>
      <c r="E1" s="80">
        <v>11</v>
      </c>
      <c r="F1" s="81"/>
      <c r="G1" s="82"/>
      <c r="H1" s="75">
        <v>13</v>
      </c>
      <c r="I1" s="75"/>
      <c r="J1" s="77" t="s">
        <v>9</v>
      </c>
      <c r="K1" s="77" t="s">
        <v>34</v>
      </c>
    </row>
    <row r="2" spans="1:14" x14ac:dyDescent="0.25">
      <c r="A2" s="76"/>
      <c r="B2" s="76"/>
      <c r="C2" s="76"/>
      <c r="D2" s="78"/>
      <c r="E2" s="20" t="s">
        <v>1</v>
      </c>
      <c r="F2" s="20" t="s">
        <v>2</v>
      </c>
      <c r="G2" s="20" t="s">
        <v>3</v>
      </c>
      <c r="H2" s="5" t="s">
        <v>2</v>
      </c>
      <c r="I2" s="5" t="s">
        <v>3</v>
      </c>
      <c r="J2" s="79"/>
      <c r="K2" s="79"/>
    </row>
    <row r="3" spans="1:14" x14ac:dyDescent="0.25">
      <c r="A3" s="76"/>
      <c r="B3" s="76"/>
      <c r="C3" s="76"/>
      <c r="D3" s="19">
        <v>3</v>
      </c>
      <c r="E3" s="20">
        <v>3</v>
      </c>
      <c r="F3" s="20">
        <v>3</v>
      </c>
      <c r="G3" s="20">
        <v>3</v>
      </c>
      <c r="H3" s="1">
        <v>3</v>
      </c>
      <c r="I3" s="1">
        <v>3</v>
      </c>
      <c r="J3" s="78"/>
      <c r="K3" s="78"/>
    </row>
    <row r="4" spans="1:14" x14ac:dyDescent="0.25">
      <c r="A4" s="1" t="s">
        <v>32</v>
      </c>
      <c r="B4" s="2">
        <v>1</v>
      </c>
      <c r="C4" s="2">
        <v>1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1</v>
      </c>
      <c r="K4" s="28">
        <f>(SUM(B4:I4)/20)*10</f>
        <v>10</v>
      </c>
      <c r="M4" s="26"/>
      <c r="N4" s="26"/>
    </row>
    <row r="5" spans="1:14" x14ac:dyDescent="0.25">
      <c r="A5" s="1" t="s">
        <v>29</v>
      </c>
      <c r="B5" s="2">
        <v>1</v>
      </c>
      <c r="C5" s="2">
        <v>1</v>
      </c>
      <c r="D5" s="2">
        <v>2</v>
      </c>
      <c r="E5" s="2">
        <v>0.5</v>
      </c>
      <c r="F5" s="2">
        <v>0.5</v>
      </c>
      <c r="G5" s="7">
        <v>0</v>
      </c>
      <c r="H5" s="7">
        <v>0</v>
      </c>
      <c r="I5" s="7">
        <v>0</v>
      </c>
      <c r="J5" s="4"/>
      <c r="K5" s="28">
        <f t="shared" ref="K5:K25" si="0">(SUM(B5:I5)/20)*10</f>
        <v>2.5</v>
      </c>
      <c r="M5" s="26"/>
      <c r="N5" s="26"/>
    </row>
    <row r="6" spans="1:14" x14ac:dyDescent="0.25">
      <c r="A6" s="1" t="s">
        <v>28</v>
      </c>
      <c r="B6" s="2">
        <v>1</v>
      </c>
      <c r="C6" s="2">
        <v>1</v>
      </c>
      <c r="D6" s="2">
        <v>2</v>
      </c>
      <c r="E6" s="7">
        <v>0</v>
      </c>
      <c r="F6" s="2">
        <v>2</v>
      </c>
      <c r="G6" s="2">
        <v>2</v>
      </c>
      <c r="H6" s="2">
        <v>0.5</v>
      </c>
      <c r="I6" s="2">
        <v>0.5</v>
      </c>
      <c r="J6" s="4"/>
      <c r="K6" s="28">
        <f t="shared" si="0"/>
        <v>4.5</v>
      </c>
      <c r="M6" s="26"/>
      <c r="N6" s="26"/>
    </row>
    <row r="7" spans="1:14" x14ac:dyDescent="0.25">
      <c r="A7" s="1" t="s">
        <v>27</v>
      </c>
      <c r="B7" s="2">
        <v>1</v>
      </c>
      <c r="C7" s="2">
        <v>1</v>
      </c>
      <c r="D7" s="2">
        <v>2</v>
      </c>
      <c r="E7" s="2">
        <v>2</v>
      </c>
      <c r="F7" s="2">
        <v>2</v>
      </c>
      <c r="G7" s="2">
        <v>2</v>
      </c>
      <c r="H7" s="2">
        <v>0.5</v>
      </c>
      <c r="I7" s="2">
        <v>0.5</v>
      </c>
      <c r="J7" s="4"/>
      <c r="K7" s="28">
        <f t="shared" si="0"/>
        <v>5.5</v>
      </c>
      <c r="M7" s="27"/>
      <c r="N7" s="26"/>
    </row>
    <row r="8" spans="1:14" x14ac:dyDescent="0.25">
      <c r="A8" s="1" t="s">
        <v>26</v>
      </c>
      <c r="B8" s="2">
        <v>1</v>
      </c>
      <c r="C8" s="21">
        <v>0.5</v>
      </c>
      <c r="D8" s="2">
        <v>2</v>
      </c>
      <c r="E8" s="2">
        <v>2</v>
      </c>
      <c r="F8" s="2">
        <v>2</v>
      </c>
      <c r="G8" s="2">
        <v>1.5</v>
      </c>
      <c r="H8" s="2">
        <v>1.5</v>
      </c>
      <c r="I8" s="2">
        <v>1.5</v>
      </c>
      <c r="J8" s="4"/>
      <c r="K8" s="28">
        <f t="shared" si="0"/>
        <v>6</v>
      </c>
    </row>
    <row r="9" spans="1:14" x14ac:dyDescent="0.25">
      <c r="A9" s="1" t="s">
        <v>24</v>
      </c>
      <c r="B9" s="2">
        <v>1</v>
      </c>
      <c r="C9" s="2">
        <v>0.5</v>
      </c>
      <c r="D9" s="2">
        <v>1.5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4"/>
      <c r="K9" s="28">
        <f t="shared" si="0"/>
        <v>1.5</v>
      </c>
    </row>
    <row r="10" spans="1:14" x14ac:dyDescent="0.25">
      <c r="A10" s="1" t="s">
        <v>23</v>
      </c>
      <c r="B10" s="2">
        <v>1</v>
      </c>
      <c r="C10" s="2">
        <v>1</v>
      </c>
      <c r="D10" s="2">
        <v>1</v>
      </c>
      <c r="E10" s="2">
        <v>3</v>
      </c>
      <c r="F10" s="2">
        <v>3</v>
      </c>
      <c r="G10" s="2">
        <v>2</v>
      </c>
      <c r="H10" s="2">
        <v>0.5</v>
      </c>
      <c r="I10" s="2">
        <v>0.5</v>
      </c>
      <c r="J10" s="4"/>
      <c r="K10" s="28">
        <f t="shared" si="0"/>
        <v>6</v>
      </c>
    </row>
    <row r="11" spans="1:14" x14ac:dyDescent="0.25">
      <c r="A11" s="1" t="s">
        <v>20</v>
      </c>
      <c r="B11" s="2">
        <v>1</v>
      </c>
      <c r="C11" s="2">
        <v>1</v>
      </c>
      <c r="D11" s="2">
        <v>3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4"/>
      <c r="K11" s="28">
        <f t="shared" si="0"/>
        <v>7.5</v>
      </c>
    </row>
    <row r="12" spans="1:14" x14ac:dyDescent="0.25">
      <c r="A12" s="1" t="s">
        <v>30</v>
      </c>
      <c r="B12" s="2">
        <v>1</v>
      </c>
      <c r="C12" s="2">
        <v>1</v>
      </c>
      <c r="D12" s="2">
        <v>2</v>
      </c>
      <c r="E12" s="2">
        <v>2</v>
      </c>
      <c r="F12" s="2">
        <v>2</v>
      </c>
      <c r="G12" s="4"/>
      <c r="H12" s="2">
        <v>1</v>
      </c>
      <c r="I12" s="4"/>
      <c r="J12" s="4"/>
      <c r="K12" s="28">
        <f t="shared" si="0"/>
        <v>4.5</v>
      </c>
    </row>
    <row r="13" spans="1:14" x14ac:dyDescent="0.25">
      <c r="A13" s="1" t="s">
        <v>21</v>
      </c>
      <c r="B13" s="2">
        <v>1</v>
      </c>
      <c r="C13" s="2">
        <v>1</v>
      </c>
      <c r="D13" s="2">
        <v>3</v>
      </c>
      <c r="E13" s="2">
        <v>3</v>
      </c>
      <c r="F13" s="2">
        <v>3</v>
      </c>
      <c r="G13" s="2" t="s">
        <v>10</v>
      </c>
      <c r="H13" s="2">
        <v>3</v>
      </c>
      <c r="I13" s="2">
        <v>3</v>
      </c>
      <c r="J13" s="4"/>
      <c r="K13" s="28">
        <f t="shared" si="0"/>
        <v>8.5</v>
      </c>
    </row>
    <row r="14" spans="1:14" x14ac:dyDescent="0.25">
      <c r="A14" s="1" t="s">
        <v>39</v>
      </c>
      <c r="B14" s="2">
        <v>1</v>
      </c>
      <c r="C14" s="2">
        <v>1</v>
      </c>
      <c r="D14" s="2">
        <v>3</v>
      </c>
      <c r="E14" s="2">
        <v>3</v>
      </c>
      <c r="F14" s="2">
        <v>3</v>
      </c>
      <c r="G14" s="2">
        <v>2</v>
      </c>
      <c r="H14" s="2">
        <v>3</v>
      </c>
      <c r="I14" s="2">
        <v>3</v>
      </c>
      <c r="J14" s="4"/>
      <c r="K14" s="28">
        <f t="shared" si="0"/>
        <v>9.5</v>
      </c>
    </row>
    <row r="15" spans="1:14" x14ac:dyDescent="0.25">
      <c r="A15" s="1" t="s">
        <v>19</v>
      </c>
      <c r="B15" s="2">
        <v>1</v>
      </c>
      <c r="C15" s="2">
        <v>0.5</v>
      </c>
      <c r="D15" s="2">
        <v>1</v>
      </c>
      <c r="E15" s="2">
        <v>1</v>
      </c>
      <c r="F15" s="2">
        <v>1</v>
      </c>
      <c r="G15" s="2">
        <v>1</v>
      </c>
      <c r="H15" s="2">
        <v>2</v>
      </c>
      <c r="I15" s="7">
        <v>0</v>
      </c>
      <c r="J15" s="4"/>
      <c r="K15" s="28">
        <f t="shared" si="0"/>
        <v>3.75</v>
      </c>
    </row>
    <row r="16" spans="1:14" x14ac:dyDescent="0.25">
      <c r="A16" s="1" t="s">
        <v>18</v>
      </c>
      <c r="B16" s="2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4"/>
      <c r="K16" s="28">
        <f t="shared" si="0"/>
        <v>0.5</v>
      </c>
    </row>
    <row r="17" spans="1:11" x14ac:dyDescent="0.25">
      <c r="A17" s="1" t="s">
        <v>17</v>
      </c>
      <c r="B17" s="2">
        <v>1</v>
      </c>
      <c r="C17" s="2">
        <v>1</v>
      </c>
      <c r="D17" s="2">
        <v>3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4"/>
      <c r="K17" s="28">
        <f t="shared" si="0"/>
        <v>10</v>
      </c>
    </row>
    <row r="18" spans="1:11" x14ac:dyDescent="0.25">
      <c r="A18" s="1" t="s">
        <v>40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4"/>
      <c r="K18" s="28">
        <f t="shared" si="0"/>
        <v>0</v>
      </c>
    </row>
    <row r="19" spans="1:11" x14ac:dyDescent="0.25">
      <c r="A19" s="1" t="s">
        <v>16</v>
      </c>
      <c r="B19" s="2" t="s">
        <v>10</v>
      </c>
      <c r="C19" s="2" t="s">
        <v>10</v>
      </c>
      <c r="D19" s="2">
        <v>0.5</v>
      </c>
      <c r="E19" s="2">
        <v>0.5</v>
      </c>
      <c r="F19" s="2">
        <v>0.5</v>
      </c>
      <c r="G19" s="2">
        <v>0.5</v>
      </c>
      <c r="H19" s="4"/>
      <c r="I19" s="4"/>
      <c r="J19" s="4"/>
      <c r="K19" s="28">
        <f t="shared" si="0"/>
        <v>1</v>
      </c>
    </row>
    <row r="20" spans="1:11" x14ac:dyDescent="0.25">
      <c r="A20" s="1" t="s">
        <v>15</v>
      </c>
      <c r="B20" s="2">
        <v>1</v>
      </c>
      <c r="C20" s="2">
        <v>1</v>
      </c>
      <c r="D20" s="2">
        <v>3</v>
      </c>
      <c r="E20" s="2">
        <v>2.5</v>
      </c>
      <c r="F20" s="2">
        <v>3</v>
      </c>
      <c r="G20" s="2">
        <v>2.5</v>
      </c>
      <c r="H20" s="2">
        <v>2</v>
      </c>
      <c r="I20" s="2">
        <v>2</v>
      </c>
      <c r="J20" s="4"/>
      <c r="K20" s="28">
        <f t="shared" si="0"/>
        <v>8.5</v>
      </c>
    </row>
    <row r="21" spans="1:11" x14ac:dyDescent="0.25">
      <c r="A21" s="1" t="s">
        <v>14</v>
      </c>
      <c r="B21" s="2">
        <v>1</v>
      </c>
      <c r="C21" s="2">
        <v>1</v>
      </c>
      <c r="D21" s="2">
        <v>2</v>
      </c>
      <c r="E21" s="2">
        <v>3</v>
      </c>
      <c r="F21" s="2">
        <v>3</v>
      </c>
      <c r="G21" s="2">
        <v>3</v>
      </c>
      <c r="H21" s="2">
        <v>1.5</v>
      </c>
      <c r="I21" s="2">
        <v>3</v>
      </c>
      <c r="J21" s="4"/>
      <c r="K21" s="28">
        <f t="shared" si="0"/>
        <v>8.75</v>
      </c>
    </row>
    <row r="22" spans="1:11" x14ac:dyDescent="0.25">
      <c r="A22" s="1" t="s">
        <v>11</v>
      </c>
      <c r="B22" s="2">
        <v>1</v>
      </c>
      <c r="C22" s="2">
        <v>1</v>
      </c>
      <c r="D22" s="2">
        <v>3</v>
      </c>
      <c r="E22" s="2">
        <v>2</v>
      </c>
      <c r="F22" s="2">
        <v>0.5</v>
      </c>
      <c r="G22" s="2">
        <v>0.5</v>
      </c>
      <c r="H22" s="2">
        <v>0.5</v>
      </c>
      <c r="I22" s="2">
        <v>0.5</v>
      </c>
      <c r="J22" s="4"/>
      <c r="K22" s="28">
        <f t="shared" si="0"/>
        <v>4.5</v>
      </c>
    </row>
    <row r="23" spans="1:11" x14ac:dyDescent="0.25">
      <c r="A23" s="1" t="s">
        <v>12</v>
      </c>
      <c r="B23" s="2">
        <v>1</v>
      </c>
      <c r="C23" s="2">
        <v>1</v>
      </c>
      <c r="D23" s="2">
        <v>3</v>
      </c>
      <c r="E23" s="2">
        <v>2</v>
      </c>
      <c r="F23" s="2">
        <v>2</v>
      </c>
      <c r="G23" s="2">
        <v>2</v>
      </c>
      <c r="H23" s="2" t="s">
        <v>10</v>
      </c>
      <c r="I23" s="2">
        <v>1</v>
      </c>
      <c r="J23" s="4"/>
      <c r="K23" s="28">
        <f t="shared" si="0"/>
        <v>6</v>
      </c>
    </row>
    <row r="24" spans="1:11" x14ac:dyDescent="0.25">
      <c r="A24" s="1" t="s">
        <v>13</v>
      </c>
      <c r="B24" s="2">
        <v>1</v>
      </c>
      <c r="C24" s="2">
        <v>1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4"/>
      <c r="K24" s="28">
        <f t="shared" si="0"/>
        <v>10</v>
      </c>
    </row>
    <row r="25" spans="1:11" x14ac:dyDescent="0.25">
      <c r="A25" s="1" t="s">
        <v>31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4"/>
      <c r="K25" s="28">
        <f t="shared" si="0"/>
        <v>0</v>
      </c>
    </row>
  </sheetData>
  <mergeCells count="8">
    <mergeCell ref="J1:J3"/>
    <mergeCell ref="K1:K3"/>
    <mergeCell ref="A1:A3"/>
    <mergeCell ref="B1:B3"/>
    <mergeCell ref="C1:C3"/>
    <mergeCell ref="E1:G1"/>
    <mergeCell ref="D1:D2"/>
    <mergeCell ref="H1:I1"/>
  </mergeCells>
  <pageMargins left="0.7" right="0.7" top="0.75" bottom="0.75" header="0.3" footer="0.3"/>
  <ignoredErrors>
    <ignoredError sqref="K4:K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5" x14ac:dyDescent="0.25"/>
  <cols>
    <col min="1" max="1" width="32.7109375" bestFit="1" customWidth="1"/>
    <col min="2" max="7" width="5.28515625" customWidth="1"/>
    <col min="8" max="8" width="11.85546875" bestFit="1" customWidth="1"/>
    <col min="10" max="11" width="11.42578125" customWidth="1"/>
  </cols>
  <sheetData>
    <row r="1" spans="1:11" x14ac:dyDescent="0.25">
      <c r="A1" s="23" t="s">
        <v>35</v>
      </c>
      <c r="B1" s="19">
        <v>2</v>
      </c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24" t="s">
        <v>34</v>
      </c>
    </row>
    <row r="2" spans="1:11" x14ac:dyDescent="0.25">
      <c r="A2" s="29" t="s">
        <v>32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8">
        <f>(SUM(B2:G2)/6)*10</f>
        <v>10</v>
      </c>
      <c r="J2" s="26"/>
      <c r="K2" s="26"/>
    </row>
    <row r="3" spans="1:11" x14ac:dyDescent="0.25">
      <c r="A3" s="29" t="s">
        <v>29</v>
      </c>
      <c r="B3" s="2">
        <v>0</v>
      </c>
      <c r="C3" s="2">
        <v>0</v>
      </c>
      <c r="D3" s="2">
        <v>0</v>
      </c>
      <c r="E3" s="2">
        <v>0</v>
      </c>
      <c r="F3" s="7">
        <v>0</v>
      </c>
      <c r="G3" s="4"/>
      <c r="H3" s="28">
        <f t="shared" ref="H3:H23" si="0">(SUM(B3:G3)/6)*10</f>
        <v>0</v>
      </c>
      <c r="J3" s="26"/>
      <c r="K3" s="26"/>
    </row>
    <row r="4" spans="1:11" x14ac:dyDescent="0.25">
      <c r="A4" s="29" t="s">
        <v>28</v>
      </c>
      <c r="B4" s="2">
        <v>0.75</v>
      </c>
      <c r="C4" s="2">
        <v>1</v>
      </c>
      <c r="D4" s="2">
        <v>0</v>
      </c>
      <c r="E4" s="2">
        <v>0</v>
      </c>
      <c r="F4" s="2">
        <v>0.75</v>
      </c>
      <c r="G4" s="2">
        <v>0.25</v>
      </c>
      <c r="H4" s="28">
        <f t="shared" si="0"/>
        <v>4.583333333333333</v>
      </c>
      <c r="J4" s="26"/>
      <c r="K4" s="26"/>
    </row>
    <row r="5" spans="1:11" x14ac:dyDescent="0.25">
      <c r="A5" s="29" t="s">
        <v>27</v>
      </c>
      <c r="B5" s="2">
        <v>0</v>
      </c>
      <c r="C5" s="2">
        <v>0</v>
      </c>
      <c r="D5" s="4"/>
      <c r="E5" s="2">
        <v>0</v>
      </c>
      <c r="F5" s="2">
        <v>0</v>
      </c>
      <c r="G5" s="7">
        <v>0</v>
      </c>
      <c r="H5" s="28">
        <f t="shared" si="0"/>
        <v>0</v>
      </c>
      <c r="J5" s="27"/>
      <c r="K5" s="26"/>
    </row>
    <row r="6" spans="1:11" x14ac:dyDescent="0.25">
      <c r="A6" s="29" t="s">
        <v>26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0.25</v>
      </c>
      <c r="H6" s="28">
        <f t="shared" si="0"/>
        <v>0.41666666666666663</v>
      </c>
    </row>
    <row r="7" spans="1:11" x14ac:dyDescent="0.25">
      <c r="A7" s="29" t="s">
        <v>24</v>
      </c>
      <c r="B7" s="2">
        <v>0.75</v>
      </c>
      <c r="C7" s="2">
        <v>0</v>
      </c>
      <c r="D7" s="7">
        <v>0</v>
      </c>
      <c r="E7" s="7">
        <v>0</v>
      </c>
      <c r="F7" s="7">
        <v>0</v>
      </c>
      <c r="G7" s="7">
        <v>0</v>
      </c>
      <c r="H7" s="28">
        <f t="shared" si="0"/>
        <v>1.25</v>
      </c>
    </row>
    <row r="8" spans="1:11" x14ac:dyDescent="0.25">
      <c r="A8" s="29" t="s">
        <v>23</v>
      </c>
      <c r="B8" s="2">
        <v>0.75</v>
      </c>
      <c r="C8" s="2">
        <v>0.75</v>
      </c>
      <c r="D8" s="2">
        <v>0</v>
      </c>
      <c r="E8" s="2">
        <v>0</v>
      </c>
      <c r="F8" s="2">
        <v>0.5</v>
      </c>
      <c r="G8" s="2">
        <v>0.25</v>
      </c>
      <c r="H8" s="28">
        <f t="shared" si="0"/>
        <v>3.75</v>
      </c>
    </row>
    <row r="9" spans="1:11" x14ac:dyDescent="0.25">
      <c r="A9" s="29" t="s">
        <v>20</v>
      </c>
      <c r="B9" s="2">
        <v>0.75</v>
      </c>
      <c r="C9" s="2">
        <v>0</v>
      </c>
      <c r="D9" s="2">
        <v>0</v>
      </c>
      <c r="E9" s="2">
        <v>0</v>
      </c>
      <c r="F9" s="2">
        <v>0</v>
      </c>
      <c r="G9" s="2">
        <v>0.25</v>
      </c>
      <c r="H9" s="28">
        <f t="shared" si="0"/>
        <v>1.6666666666666665</v>
      </c>
    </row>
    <row r="10" spans="1:11" x14ac:dyDescent="0.25">
      <c r="A10" s="29" t="s">
        <v>30</v>
      </c>
      <c r="B10" s="2">
        <v>0.75</v>
      </c>
      <c r="C10" s="2">
        <v>0.75</v>
      </c>
      <c r="D10" s="2">
        <v>0</v>
      </c>
      <c r="E10" s="2">
        <v>0</v>
      </c>
      <c r="F10" s="2">
        <v>0.75</v>
      </c>
      <c r="G10" s="2">
        <v>1</v>
      </c>
      <c r="H10" s="28">
        <f t="shared" si="0"/>
        <v>5.4166666666666661</v>
      </c>
    </row>
    <row r="11" spans="1:11" x14ac:dyDescent="0.25">
      <c r="A11" s="29" t="s">
        <v>21</v>
      </c>
      <c r="B11" s="2">
        <v>1</v>
      </c>
      <c r="C11" s="2">
        <v>1</v>
      </c>
      <c r="D11" s="2">
        <v>0</v>
      </c>
      <c r="E11" s="2">
        <v>0.75</v>
      </c>
      <c r="F11" s="7">
        <v>0</v>
      </c>
      <c r="G11" s="7">
        <v>0</v>
      </c>
      <c r="H11" s="28">
        <f t="shared" si="0"/>
        <v>4.583333333333333</v>
      </c>
    </row>
    <row r="12" spans="1:11" x14ac:dyDescent="0.25">
      <c r="A12" s="29" t="s">
        <v>39</v>
      </c>
      <c r="B12" s="2">
        <v>0.75</v>
      </c>
      <c r="C12" s="2">
        <v>0.75</v>
      </c>
      <c r="D12" s="2">
        <v>0.5</v>
      </c>
      <c r="E12" s="2">
        <v>0.25</v>
      </c>
      <c r="F12" s="2">
        <v>0.5</v>
      </c>
      <c r="G12" s="2">
        <v>0</v>
      </c>
      <c r="H12" s="28">
        <f t="shared" si="0"/>
        <v>4.583333333333333</v>
      </c>
    </row>
    <row r="13" spans="1:11" x14ac:dyDescent="0.25">
      <c r="A13" s="29" t="s">
        <v>19</v>
      </c>
      <c r="B13" s="2">
        <v>0.75</v>
      </c>
      <c r="C13" s="2">
        <v>0</v>
      </c>
      <c r="D13" s="2">
        <v>0</v>
      </c>
      <c r="E13" s="2">
        <v>0</v>
      </c>
      <c r="F13" s="2">
        <v>0</v>
      </c>
      <c r="G13" s="2">
        <v>1</v>
      </c>
      <c r="H13" s="28">
        <f t="shared" si="0"/>
        <v>2.916666666666667</v>
      </c>
    </row>
    <row r="14" spans="1:11" x14ac:dyDescent="0.25">
      <c r="A14" s="29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28">
        <f t="shared" si="0"/>
        <v>0</v>
      </c>
    </row>
    <row r="15" spans="1:11" x14ac:dyDescent="0.25">
      <c r="A15" s="29" t="s">
        <v>17</v>
      </c>
      <c r="B15" s="2">
        <v>1</v>
      </c>
      <c r="C15" s="2">
        <v>1</v>
      </c>
      <c r="D15" s="2">
        <v>1</v>
      </c>
      <c r="E15" s="2">
        <v>0.75</v>
      </c>
      <c r="F15" s="2">
        <v>0</v>
      </c>
      <c r="G15" s="7">
        <v>0</v>
      </c>
      <c r="H15" s="28">
        <f t="shared" si="0"/>
        <v>6.25</v>
      </c>
    </row>
    <row r="16" spans="1:11" x14ac:dyDescent="0.25">
      <c r="A16" s="29" t="s">
        <v>40</v>
      </c>
      <c r="B16" s="2">
        <v>1</v>
      </c>
      <c r="C16" s="2">
        <v>1</v>
      </c>
      <c r="D16" s="2">
        <v>0</v>
      </c>
      <c r="E16" s="7">
        <v>0</v>
      </c>
      <c r="F16" s="7">
        <v>0</v>
      </c>
      <c r="G16" s="2">
        <v>1</v>
      </c>
      <c r="H16" s="28">
        <f t="shared" si="0"/>
        <v>5</v>
      </c>
    </row>
    <row r="17" spans="1:8" x14ac:dyDescent="0.25">
      <c r="A17" s="29" t="s">
        <v>16</v>
      </c>
      <c r="B17" s="4"/>
      <c r="C17" s="4"/>
      <c r="D17" s="4"/>
      <c r="E17" s="4"/>
      <c r="F17" s="4"/>
      <c r="G17" s="4"/>
      <c r="H17" s="28">
        <f t="shared" si="0"/>
        <v>0</v>
      </c>
    </row>
    <row r="18" spans="1:8" x14ac:dyDescent="0.25">
      <c r="A18" s="29" t="s">
        <v>15</v>
      </c>
      <c r="B18" s="2">
        <v>0.5</v>
      </c>
      <c r="C18" s="2">
        <v>0.5</v>
      </c>
      <c r="D18" s="2">
        <v>0.5</v>
      </c>
      <c r="E18" s="2">
        <v>0.75</v>
      </c>
      <c r="F18" s="2">
        <v>1</v>
      </c>
      <c r="G18" s="2">
        <v>1</v>
      </c>
      <c r="H18" s="28">
        <f t="shared" si="0"/>
        <v>7.0833333333333339</v>
      </c>
    </row>
    <row r="19" spans="1:8" x14ac:dyDescent="0.25">
      <c r="A19" s="29" t="s">
        <v>14</v>
      </c>
      <c r="B19" s="2">
        <v>0.75</v>
      </c>
      <c r="C19" s="2">
        <v>1</v>
      </c>
      <c r="D19" s="2">
        <v>0.75</v>
      </c>
      <c r="E19" s="2">
        <v>0.75</v>
      </c>
      <c r="F19" s="2">
        <v>1</v>
      </c>
      <c r="G19" s="2">
        <v>1</v>
      </c>
      <c r="H19" s="28">
        <f t="shared" si="0"/>
        <v>8.75</v>
      </c>
    </row>
    <row r="20" spans="1:8" x14ac:dyDescent="0.25">
      <c r="A20" s="29" t="s">
        <v>11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8">
        <f t="shared" si="0"/>
        <v>0</v>
      </c>
    </row>
    <row r="21" spans="1:8" x14ac:dyDescent="0.25">
      <c r="A21" s="29" t="s">
        <v>12</v>
      </c>
      <c r="B21" s="2">
        <v>1</v>
      </c>
      <c r="C21" s="2">
        <v>0.5</v>
      </c>
      <c r="D21" s="2">
        <v>0.5</v>
      </c>
      <c r="E21" s="2">
        <v>0.75</v>
      </c>
      <c r="F21" s="2">
        <v>1</v>
      </c>
      <c r="G21" s="2">
        <v>0.5</v>
      </c>
      <c r="H21" s="28">
        <f t="shared" si="0"/>
        <v>7.0833333333333339</v>
      </c>
    </row>
    <row r="22" spans="1:8" x14ac:dyDescent="0.25">
      <c r="A22" s="29" t="s">
        <v>13</v>
      </c>
      <c r="B22" s="2">
        <v>0.25</v>
      </c>
      <c r="C22" s="2">
        <v>0.75</v>
      </c>
      <c r="D22" s="2">
        <v>0</v>
      </c>
      <c r="E22" s="7">
        <v>0</v>
      </c>
      <c r="F22" s="7">
        <v>0</v>
      </c>
      <c r="G22" s="7">
        <v>0</v>
      </c>
      <c r="H22" s="28">
        <f t="shared" si="0"/>
        <v>1.6666666666666665</v>
      </c>
    </row>
    <row r="23" spans="1:8" x14ac:dyDescent="0.25">
      <c r="A23" s="29" t="s">
        <v>31</v>
      </c>
      <c r="B23" s="2">
        <v>0.75</v>
      </c>
      <c r="C23" s="2">
        <v>0.75</v>
      </c>
      <c r="D23" s="2">
        <v>0</v>
      </c>
      <c r="E23" s="2">
        <v>0</v>
      </c>
      <c r="F23" s="2">
        <v>0.5</v>
      </c>
      <c r="G23" s="2">
        <v>1</v>
      </c>
      <c r="H23" s="28">
        <f t="shared" si="0"/>
        <v>5</v>
      </c>
    </row>
    <row r="24" spans="1:8" x14ac:dyDescent="0.25">
      <c r="H24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A2"/>
    </sheetView>
  </sheetViews>
  <sheetFormatPr baseColWidth="10" defaultRowHeight="15" x14ac:dyDescent="0.25"/>
  <cols>
    <col min="1" max="1" width="32.85546875" customWidth="1"/>
    <col min="2" max="18" width="5.28515625" customWidth="1"/>
    <col min="19" max="19" width="5.28515625" bestFit="1" customWidth="1"/>
  </cols>
  <sheetData>
    <row r="1" spans="1:20" x14ac:dyDescent="0.25">
      <c r="A1" s="83" t="s">
        <v>33</v>
      </c>
      <c r="B1" s="85">
        <v>1</v>
      </c>
      <c r="C1" s="86"/>
      <c r="D1" s="86"/>
      <c r="E1" s="86"/>
      <c r="F1" s="86"/>
      <c r="G1" s="86"/>
      <c r="H1" s="86"/>
      <c r="I1" s="86"/>
      <c r="J1" s="87"/>
      <c r="K1" s="85">
        <v>2</v>
      </c>
      <c r="L1" s="86"/>
      <c r="M1" s="86"/>
      <c r="N1" s="86"/>
      <c r="O1" s="86"/>
      <c r="P1" s="86"/>
      <c r="Q1" s="86"/>
      <c r="R1" s="87"/>
      <c r="S1" s="88" t="s">
        <v>43</v>
      </c>
      <c r="T1" s="83" t="s">
        <v>34</v>
      </c>
    </row>
    <row r="2" spans="1:20" ht="15.75" thickBot="1" x14ac:dyDescent="0.3">
      <c r="A2" s="84"/>
      <c r="B2" s="31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41</v>
      </c>
      <c r="J2" s="33" t="s">
        <v>42</v>
      </c>
      <c r="K2" s="31" t="s">
        <v>1</v>
      </c>
      <c r="L2" s="32" t="s">
        <v>2</v>
      </c>
      <c r="M2" s="32" t="s">
        <v>3</v>
      </c>
      <c r="N2" s="32" t="s">
        <v>4</v>
      </c>
      <c r="O2" s="32" t="s">
        <v>5</v>
      </c>
      <c r="P2" s="32" t="s">
        <v>6</v>
      </c>
      <c r="Q2" s="32" t="s">
        <v>7</v>
      </c>
      <c r="R2" s="33" t="s">
        <v>41</v>
      </c>
      <c r="S2" s="89"/>
      <c r="T2" s="84"/>
    </row>
    <row r="3" spans="1:20" x14ac:dyDescent="0.25">
      <c r="A3" s="34" t="s">
        <v>32</v>
      </c>
      <c r="B3" s="59">
        <v>1</v>
      </c>
      <c r="C3" s="45">
        <v>1</v>
      </c>
      <c r="D3" s="45">
        <v>1</v>
      </c>
      <c r="E3" s="45">
        <v>1</v>
      </c>
      <c r="F3" s="45">
        <v>1</v>
      </c>
      <c r="G3" s="45">
        <v>1</v>
      </c>
      <c r="H3" s="45">
        <v>1</v>
      </c>
      <c r="I3" s="45">
        <v>1</v>
      </c>
      <c r="J3" s="60">
        <v>1</v>
      </c>
      <c r="K3" s="59">
        <v>1</v>
      </c>
      <c r="L3" s="45">
        <v>1</v>
      </c>
      <c r="M3" s="45">
        <v>1</v>
      </c>
      <c r="N3" s="45">
        <v>1</v>
      </c>
      <c r="O3" s="45">
        <v>1</v>
      </c>
      <c r="P3" s="45">
        <v>1</v>
      </c>
      <c r="Q3" s="45">
        <v>1</v>
      </c>
      <c r="R3" s="60">
        <v>1</v>
      </c>
      <c r="S3" s="55"/>
      <c r="T3" s="37">
        <f>(SUM(B3:R3)/17)*10</f>
        <v>10</v>
      </c>
    </row>
    <row r="4" spans="1:20" x14ac:dyDescent="0.25">
      <c r="A4" s="35" t="s">
        <v>29</v>
      </c>
      <c r="B4" s="44">
        <v>1</v>
      </c>
      <c r="C4" s="42">
        <v>1</v>
      </c>
      <c r="D4" s="42">
        <v>1</v>
      </c>
      <c r="E4" s="42">
        <v>1</v>
      </c>
      <c r="F4" s="42">
        <v>1</v>
      </c>
      <c r="G4" s="42">
        <v>1</v>
      </c>
      <c r="H4" s="21">
        <v>0.5</v>
      </c>
      <c r="I4" s="21">
        <v>1</v>
      </c>
      <c r="J4" s="43">
        <v>0</v>
      </c>
      <c r="K4" s="44">
        <v>0.5</v>
      </c>
      <c r="L4" s="21">
        <v>0.5</v>
      </c>
      <c r="M4" s="21">
        <v>1</v>
      </c>
      <c r="N4" s="21">
        <v>0</v>
      </c>
      <c r="O4" s="40">
        <v>0</v>
      </c>
      <c r="P4" s="40">
        <v>0</v>
      </c>
      <c r="Q4" s="40">
        <v>0</v>
      </c>
      <c r="R4" s="41">
        <v>0</v>
      </c>
      <c r="S4" s="56"/>
      <c r="T4" s="38">
        <f t="shared" ref="T4:T23" si="0">(SUM(B4:R4)/17)*10</f>
        <v>5.5882352941176467</v>
      </c>
    </row>
    <row r="5" spans="1:20" x14ac:dyDescent="0.25">
      <c r="A5" s="35" t="s">
        <v>28</v>
      </c>
      <c r="B5" s="44">
        <v>1</v>
      </c>
      <c r="C5" s="42">
        <v>1</v>
      </c>
      <c r="D5" s="42">
        <v>1</v>
      </c>
      <c r="E5" s="42">
        <v>1</v>
      </c>
      <c r="F5" s="42">
        <v>1</v>
      </c>
      <c r="G5" s="42">
        <v>1</v>
      </c>
      <c r="H5" s="42">
        <v>1</v>
      </c>
      <c r="I5" s="42">
        <v>1</v>
      </c>
      <c r="J5" s="61">
        <v>1</v>
      </c>
      <c r="K5" s="44">
        <v>1</v>
      </c>
      <c r="L5" s="21">
        <v>1</v>
      </c>
      <c r="M5" s="21">
        <v>0</v>
      </c>
      <c r="N5" s="21">
        <v>0.5</v>
      </c>
      <c r="O5" s="21">
        <v>0</v>
      </c>
      <c r="P5" s="21">
        <v>0.5</v>
      </c>
      <c r="Q5" s="21">
        <v>0</v>
      </c>
      <c r="R5" s="43">
        <v>1</v>
      </c>
      <c r="S5" s="56"/>
      <c r="T5" s="38">
        <f t="shared" si="0"/>
        <v>7.6470588235294112</v>
      </c>
    </row>
    <row r="6" spans="1:20" x14ac:dyDescent="0.25">
      <c r="A6" s="35" t="s">
        <v>27</v>
      </c>
      <c r="B6" s="44">
        <v>1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0.5</v>
      </c>
      <c r="I6" s="21">
        <v>1</v>
      </c>
      <c r="J6" s="43">
        <v>1</v>
      </c>
      <c r="K6" s="44">
        <v>0</v>
      </c>
      <c r="L6" s="21">
        <v>0</v>
      </c>
      <c r="M6" s="21">
        <v>0</v>
      </c>
      <c r="N6" s="21">
        <v>1</v>
      </c>
      <c r="O6" s="21">
        <v>0</v>
      </c>
      <c r="P6" s="21">
        <v>0.5</v>
      </c>
      <c r="Q6" s="21">
        <v>0</v>
      </c>
      <c r="R6" s="43">
        <v>0.33333333333333331</v>
      </c>
      <c r="S6" s="56"/>
      <c r="T6" s="38">
        <f t="shared" si="0"/>
        <v>6.0784313725490202</v>
      </c>
    </row>
    <row r="7" spans="1:20" x14ac:dyDescent="0.25">
      <c r="A7" s="35" t="s">
        <v>26</v>
      </c>
      <c r="B7" s="44">
        <v>0.5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43">
        <v>0.5</v>
      </c>
      <c r="K7" s="44">
        <v>0.33333333333333331</v>
      </c>
      <c r="L7" s="42">
        <v>0.33333333333333331</v>
      </c>
      <c r="M7" s="42">
        <v>0.33333333333333331</v>
      </c>
      <c r="N7" s="42">
        <v>0.33333333333333331</v>
      </c>
      <c r="O7" s="21">
        <v>1</v>
      </c>
      <c r="P7" s="21">
        <v>1</v>
      </c>
      <c r="Q7" s="21">
        <v>0</v>
      </c>
      <c r="R7" s="43">
        <v>0.5</v>
      </c>
      <c r="S7" s="56"/>
      <c r="T7" s="38">
        <f t="shared" si="0"/>
        <v>6.9607843137254921</v>
      </c>
    </row>
    <row r="8" spans="1:20" x14ac:dyDescent="0.25">
      <c r="A8" s="35" t="s">
        <v>24</v>
      </c>
      <c r="B8" s="44">
        <v>1</v>
      </c>
      <c r="C8" s="42">
        <v>1</v>
      </c>
      <c r="D8" s="42">
        <v>1</v>
      </c>
      <c r="E8" s="42">
        <v>1</v>
      </c>
      <c r="F8" s="42">
        <v>1</v>
      </c>
      <c r="G8" s="42">
        <v>1</v>
      </c>
      <c r="H8" s="42">
        <v>1</v>
      </c>
      <c r="I8" s="42">
        <v>1</v>
      </c>
      <c r="J8" s="61">
        <v>1</v>
      </c>
      <c r="K8" s="44">
        <v>0</v>
      </c>
      <c r="L8" s="42">
        <v>0</v>
      </c>
      <c r="M8" s="42">
        <v>0</v>
      </c>
      <c r="N8" s="42">
        <v>0</v>
      </c>
      <c r="O8" s="46"/>
      <c r="P8" s="46"/>
      <c r="Q8" s="46"/>
      <c r="R8" s="47"/>
      <c r="S8" s="56"/>
      <c r="T8" s="38">
        <f t="shared" si="0"/>
        <v>5.2941176470588234</v>
      </c>
    </row>
    <row r="9" spans="1:20" x14ac:dyDescent="0.25">
      <c r="A9" s="35" t="s">
        <v>23</v>
      </c>
      <c r="B9" s="44">
        <v>0.5</v>
      </c>
      <c r="C9" s="21">
        <v>1</v>
      </c>
      <c r="D9" s="21">
        <v>1</v>
      </c>
      <c r="E9" s="21">
        <v>0</v>
      </c>
      <c r="F9" s="21">
        <v>1</v>
      </c>
      <c r="G9" s="21">
        <v>1</v>
      </c>
      <c r="H9" s="21">
        <v>0.5</v>
      </c>
      <c r="I9" s="21">
        <v>1</v>
      </c>
      <c r="J9" s="43">
        <v>1</v>
      </c>
      <c r="K9" s="44">
        <v>1</v>
      </c>
      <c r="L9" s="21">
        <v>1</v>
      </c>
      <c r="M9" s="21">
        <v>0.5</v>
      </c>
      <c r="N9" s="21">
        <v>0.5</v>
      </c>
      <c r="O9" s="21">
        <v>1</v>
      </c>
      <c r="P9" s="21">
        <v>0.5</v>
      </c>
      <c r="Q9" s="21">
        <v>0.33333333333333331</v>
      </c>
      <c r="R9" s="43">
        <v>0.33333333333333331</v>
      </c>
      <c r="S9" s="56"/>
      <c r="T9" s="38">
        <f t="shared" si="0"/>
        <v>7.1568627450980404</v>
      </c>
    </row>
    <row r="10" spans="1:20" x14ac:dyDescent="0.25">
      <c r="A10" s="35" t="s">
        <v>20</v>
      </c>
      <c r="B10" s="44">
        <v>1</v>
      </c>
      <c r="C10" s="42">
        <v>1</v>
      </c>
      <c r="D10" s="42">
        <v>1</v>
      </c>
      <c r="E10" s="42">
        <v>1</v>
      </c>
      <c r="F10" s="42">
        <v>1</v>
      </c>
      <c r="G10" s="42">
        <v>1</v>
      </c>
      <c r="H10" s="42">
        <v>1</v>
      </c>
      <c r="I10" s="42">
        <v>1</v>
      </c>
      <c r="J10" s="61">
        <v>1</v>
      </c>
      <c r="K10" s="44">
        <v>1</v>
      </c>
      <c r="L10" s="21">
        <v>1</v>
      </c>
      <c r="M10" s="21">
        <v>0.5</v>
      </c>
      <c r="N10" s="21">
        <v>1</v>
      </c>
      <c r="O10" s="21">
        <v>0.5</v>
      </c>
      <c r="P10" s="21">
        <v>1</v>
      </c>
      <c r="Q10" s="21">
        <v>1</v>
      </c>
      <c r="R10" s="43">
        <v>1</v>
      </c>
      <c r="S10" s="56"/>
      <c r="T10" s="38">
        <f t="shared" si="0"/>
        <v>9.4117647058823533</v>
      </c>
    </row>
    <row r="11" spans="1:20" x14ac:dyDescent="0.25">
      <c r="A11" s="35" t="s">
        <v>30</v>
      </c>
      <c r="B11" s="44">
        <v>0.5</v>
      </c>
      <c r="C11" s="21">
        <v>1</v>
      </c>
      <c r="D11" s="21">
        <v>1</v>
      </c>
      <c r="E11" s="21">
        <v>1</v>
      </c>
      <c r="F11" s="21">
        <v>1</v>
      </c>
      <c r="G11" s="21">
        <v>0</v>
      </c>
      <c r="H11" s="21">
        <v>0.5</v>
      </c>
      <c r="I11" s="21">
        <v>1</v>
      </c>
      <c r="J11" s="43">
        <v>0.5</v>
      </c>
      <c r="K11" s="44">
        <v>1</v>
      </c>
      <c r="L11" s="21">
        <v>1</v>
      </c>
      <c r="M11" s="21">
        <v>0</v>
      </c>
      <c r="N11" s="21">
        <v>0</v>
      </c>
      <c r="O11" s="21">
        <v>1</v>
      </c>
      <c r="P11" s="46"/>
      <c r="Q11" s="46"/>
      <c r="R11" s="43">
        <v>1</v>
      </c>
      <c r="S11" s="56"/>
      <c r="T11" s="38">
        <f t="shared" si="0"/>
        <v>6.1764705882352944</v>
      </c>
    </row>
    <row r="12" spans="1:20" x14ac:dyDescent="0.25">
      <c r="A12" s="35" t="s">
        <v>21</v>
      </c>
      <c r="B12" s="44">
        <v>0.5</v>
      </c>
      <c r="C12" s="21">
        <v>1</v>
      </c>
      <c r="D12" s="21">
        <v>1</v>
      </c>
      <c r="E12" s="21">
        <v>1</v>
      </c>
      <c r="F12" s="21">
        <v>0.5</v>
      </c>
      <c r="G12" s="21">
        <v>1</v>
      </c>
      <c r="H12" s="21">
        <v>1</v>
      </c>
      <c r="I12" s="21">
        <v>1</v>
      </c>
      <c r="J12" s="43">
        <v>1</v>
      </c>
      <c r="K12" s="44">
        <v>1</v>
      </c>
      <c r="L12" s="21">
        <v>1</v>
      </c>
      <c r="M12" s="21">
        <v>1</v>
      </c>
      <c r="N12" s="21">
        <v>1</v>
      </c>
      <c r="O12" s="40">
        <v>0</v>
      </c>
      <c r="P12" s="40">
        <v>0</v>
      </c>
      <c r="Q12" s="40">
        <v>0</v>
      </c>
      <c r="R12" s="41">
        <v>0</v>
      </c>
      <c r="S12" s="56"/>
      <c r="T12" s="38">
        <f t="shared" si="0"/>
        <v>7.0588235294117654</v>
      </c>
    </row>
    <row r="13" spans="1:20" x14ac:dyDescent="0.25">
      <c r="A13" s="35" t="s">
        <v>39</v>
      </c>
      <c r="B13" s="44">
        <v>0.5</v>
      </c>
      <c r="C13" s="21">
        <v>1</v>
      </c>
      <c r="D13" s="21">
        <v>1</v>
      </c>
      <c r="E13" s="21">
        <v>1</v>
      </c>
      <c r="F13" s="21">
        <v>1</v>
      </c>
      <c r="G13" s="21">
        <v>0.5</v>
      </c>
      <c r="H13" s="21">
        <v>0.5</v>
      </c>
      <c r="I13" s="21">
        <v>1</v>
      </c>
      <c r="J13" s="43">
        <v>0.5</v>
      </c>
      <c r="K13" s="44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43">
        <v>1</v>
      </c>
      <c r="S13" s="56"/>
      <c r="T13" s="38">
        <f t="shared" si="0"/>
        <v>8.8235294117647065</v>
      </c>
    </row>
    <row r="14" spans="1:20" x14ac:dyDescent="0.25">
      <c r="A14" s="35" t="s">
        <v>19</v>
      </c>
      <c r="B14" s="44">
        <v>0.5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0.5</v>
      </c>
      <c r="I14" s="21">
        <v>1</v>
      </c>
      <c r="J14" s="43">
        <v>0.5</v>
      </c>
      <c r="K14" s="44">
        <v>0.5</v>
      </c>
      <c r="L14" s="21">
        <v>1</v>
      </c>
      <c r="M14" s="21">
        <v>0.33333333333333331</v>
      </c>
      <c r="N14" s="21">
        <v>0</v>
      </c>
      <c r="O14" s="21">
        <v>0.33333333333333331</v>
      </c>
      <c r="P14" s="21">
        <v>0.33333333333333331</v>
      </c>
      <c r="Q14" s="21">
        <v>0.33333333333333331</v>
      </c>
      <c r="R14" s="43">
        <v>0.5</v>
      </c>
      <c r="S14" s="56"/>
      <c r="T14" s="38">
        <f t="shared" si="0"/>
        <v>6.3725490196078454</v>
      </c>
    </row>
    <row r="15" spans="1:20" x14ac:dyDescent="0.25">
      <c r="A15" s="35" t="s">
        <v>18</v>
      </c>
      <c r="B15" s="44">
        <v>0.5</v>
      </c>
      <c r="C15" s="21">
        <v>1</v>
      </c>
      <c r="D15" s="21">
        <v>1</v>
      </c>
      <c r="E15" s="21">
        <v>1</v>
      </c>
      <c r="F15" s="21">
        <v>1</v>
      </c>
      <c r="G15" s="21">
        <v>0.5</v>
      </c>
      <c r="H15" s="21">
        <v>1</v>
      </c>
      <c r="I15" s="21">
        <v>1</v>
      </c>
      <c r="J15" s="43">
        <v>1</v>
      </c>
      <c r="K15" s="44">
        <v>0</v>
      </c>
      <c r="L15" s="21">
        <v>0.5</v>
      </c>
      <c r="M15" s="21">
        <v>1</v>
      </c>
      <c r="N15" s="21">
        <v>1</v>
      </c>
      <c r="O15" s="21">
        <v>1</v>
      </c>
      <c r="P15" s="40">
        <v>0</v>
      </c>
      <c r="Q15" s="40">
        <v>0</v>
      </c>
      <c r="R15" s="41">
        <v>0</v>
      </c>
      <c r="S15" s="56"/>
      <c r="T15" s="38">
        <f t="shared" si="0"/>
        <v>6.764705882352942</v>
      </c>
    </row>
    <row r="16" spans="1:20" x14ac:dyDescent="0.25">
      <c r="A16" s="35" t="s">
        <v>17</v>
      </c>
      <c r="B16" s="44">
        <v>0.5</v>
      </c>
      <c r="C16" s="21">
        <v>1</v>
      </c>
      <c r="D16" s="21">
        <v>1</v>
      </c>
      <c r="E16" s="21">
        <v>1</v>
      </c>
      <c r="F16" s="21">
        <v>1</v>
      </c>
      <c r="G16" s="21">
        <v>0.5</v>
      </c>
      <c r="H16" s="21">
        <v>1</v>
      </c>
      <c r="I16" s="21">
        <v>1</v>
      </c>
      <c r="J16" s="43">
        <v>1</v>
      </c>
      <c r="K16" s="44">
        <v>1</v>
      </c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>
        <v>1</v>
      </c>
      <c r="R16" s="43">
        <v>0.33333333333333331</v>
      </c>
      <c r="S16" s="56"/>
      <c r="T16" s="38">
        <f t="shared" si="0"/>
        <v>9.0196078431372548</v>
      </c>
    </row>
    <row r="17" spans="1:20" x14ac:dyDescent="0.25">
      <c r="A17" s="35" t="s">
        <v>40</v>
      </c>
      <c r="B17" s="44">
        <v>1</v>
      </c>
      <c r="C17" s="42">
        <v>1</v>
      </c>
      <c r="D17" s="42">
        <v>1</v>
      </c>
      <c r="E17" s="42">
        <v>1</v>
      </c>
      <c r="F17" s="42">
        <v>1</v>
      </c>
      <c r="G17" s="42">
        <v>1</v>
      </c>
      <c r="H17" s="42">
        <v>1</v>
      </c>
      <c r="I17" s="42">
        <v>1</v>
      </c>
      <c r="J17" s="61">
        <v>1</v>
      </c>
      <c r="K17" s="44">
        <v>0.5</v>
      </c>
      <c r="L17" s="21">
        <v>0.33333333333333331</v>
      </c>
      <c r="M17" s="21">
        <v>0.33333333333333331</v>
      </c>
      <c r="N17" s="21">
        <v>0.33333333333333331</v>
      </c>
      <c r="O17" s="21">
        <v>0</v>
      </c>
      <c r="P17" s="21">
        <v>0.33333333333333331</v>
      </c>
      <c r="Q17" s="21">
        <v>0.33333333333333331</v>
      </c>
      <c r="R17" s="43">
        <v>0.5</v>
      </c>
      <c r="S17" s="56"/>
      <c r="T17" s="38">
        <f t="shared" si="0"/>
        <v>6.862745098039218</v>
      </c>
    </row>
    <row r="18" spans="1:20" x14ac:dyDescent="0.25">
      <c r="A18" s="35" t="s">
        <v>16</v>
      </c>
      <c r="B18" s="48"/>
      <c r="C18" s="46"/>
      <c r="D18" s="46"/>
      <c r="E18" s="46"/>
      <c r="F18" s="46"/>
      <c r="G18" s="46"/>
      <c r="H18" s="46"/>
      <c r="I18" s="46"/>
      <c r="J18" s="47"/>
      <c r="K18" s="48"/>
      <c r="L18" s="46"/>
      <c r="M18" s="46"/>
      <c r="N18" s="46"/>
      <c r="O18" s="46"/>
      <c r="P18" s="46"/>
      <c r="Q18" s="46"/>
      <c r="R18" s="47"/>
      <c r="S18" s="56"/>
      <c r="T18" s="38">
        <f t="shared" si="0"/>
        <v>0</v>
      </c>
    </row>
    <row r="19" spans="1:20" x14ac:dyDescent="0.25">
      <c r="A19" s="35" t="s">
        <v>15</v>
      </c>
      <c r="B19" s="44">
        <v>0.5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43">
        <v>1</v>
      </c>
      <c r="K19" s="58">
        <v>1</v>
      </c>
      <c r="L19" s="54">
        <v>1</v>
      </c>
      <c r="M19" s="54">
        <v>1</v>
      </c>
      <c r="N19" s="54">
        <v>1</v>
      </c>
      <c r="O19" s="54">
        <v>1</v>
      </c>
      <c r="P19" s="54">
        <v>1</v>
      </c>
      <c r="Q19" s="21">
        <v>1</v>
      </c>
      <c r="R19" s="61">
        <v>1</v>
      </c>
      <c r="S19" s="56"/>
      <c r="T19" s="38">
        <f t="shared" si="0"/>
        <v>9.7058823529411757</v>
      </c>
    </row>
    <row r="20" spans="1:20" x14ac:dyDescent="0.25">
      <c r="A20" s="35" t="s">
        <v>14</v>
      </c>
      <c r="B20" s="44">
        <v>1</v>
      </c>
      <c r="C20" s="42">
        <v>1</v>
      </c>
      <c r="D20" s="42">
        <v>1</v>
      </c>
      <c r="E20" s="42">
        <v>1</v>
      </c>
      <c r="F20" s="42">
        <v>1</v>
      </c>
      <c r="G20" s="42">
        <v>1</v>
      </c>
      <c r="H20" s="42">
        <v>1</v>
      </c>
      <c r="I20" s="42">
        <v>1</v>
      </c>
      <c r="J20" s="61">
        <v>1</v>
      </c>
      <c r="K20" s="44">
        <v>1</v>
      </c>
      <c r="L20" s="42">
        <v>1</v>
      </c>
      <c r="M20" s="42">
        <v>1</v>
      </c>
      <c r="N20" s="21">
        <v>0</v>
      </c>
      <c r="O20" s="21">
        <v>1</v>
      </c>
      <c r="P20" s="40">
        <v>0</v>
      </c>
      <c r="Q20" s="21">
        <v>0</v>
      </c>
      <c r="R20" s="43">
        <v>1</v>
      </c>
      <c r="S20" s="56"/>
      <c r="T20" s="38">
        <f t="shared" si="0"/>
        <v>8.235294117647058</v>
      </c>
    </row>
    <row r="21" spans="1:20" x14ac:dyDescent="0.25">
      <c r="A21" s="35" t="s">
        <v>11</v>
      </c>
      <c r="B21" s="44">
        <v>1</v>
      </c>
      <c r="C21" s="42">
        <v>1</v>
      </c>
      <c r="D21" s="42">
        <v>1</v>
      </c>
      <c r="E21" s="21">
        <v>0</v>
      </c>
      <c r="F21" s="21">
        <v>1</v>
      </c>
      <c r="G21" s="21">
        <v>1</v>
      </c>
      <c r="H21" s="21">
        <v>0.5</v>
      </c>
      <c r="I21" s="21">
        <v>1</v>
      </c>
      <c r="J21" s="43">
        <v>1</v>
      </c>
      <c r="K21" s="44">
        <v>1</v>
      </c>
      <c r="L21" s="21">
        <v>0.5</v>
      </c>
      <c r="M21" s="21">
        <v>0</v>
      </c>
      <c r="N21" s="21">
        <v>0</v>
      </c>
      <c r="O21" s="21">
        <v>0.5</v>
      </c>
      <c r="P21" s="40">
        <v>0</v>
      </c>
      <c r="Q21" s="21">
        <v>0</v>
      </c>
      <c r="R21" s="43">
        <v>0</v>
      </c>
      <c r="S21" s="56"/>
      <c r="T21" s="38">
        <f t="shared" si="0"/>
        <v>5.5882352941176467</v>
      </c>
    </row>
    <row r="22" spans="1:20" x14ac:dyDescent="0.25">
      <c r="A22" s="35" t="s">
        <v>12</v>
      </c>
      <c r="B22" s="44">
        <v>1</v>
      </c>
      <c r="C22" s="42">
        <v>1</v>
      </c>
      <c r="D22" s="42">
        <v>1</v>
      </c>
      <c r="E22" s="42">
        <v>1</v>
      </c>
      <c r="F22" s="42">
        <v>1</v>
      </c>
      <c r="G22" s="42">
        <v>1</v>
      </c>
      <c r="H22" s="42">
        <v>1</v>
      </c>
      <c r="I22" s="42">
        <v>1</v>
      </c>
      <c r="J22" s="61">
        <v>1</v>
      </c>
      <c r="K22" s="44">
        <v>0.5</v>
      </c>
      <c r="L22" s="21">
        <v>0.5</v>
      </c>
      <c r="M22" s="21">
        <v>1</v>
      </c>
      <c r="N22" s="21">
        <v>0</v>
      </c>
      <c r="O22" s="21">
        <v>0.5</v>
      </c>
      <c r="P22" s="21">
        <v>1</v>
      </c>
      <c r="Q22" s="21">
        <v>1</v>
      </c>
      <c r="R22" s="43">
        <v>1</v>
      </c>
      <c r="S22" s="56"/>
      <c r="T22" s="38">
        <f t="shared" si="0"/>
        <v>8.5294117647058822</v>
      </c>
    </row>
    <row r="23" spans="1:20" x14ac:dyDescent="0.25">
      <c r="A23" s="35" t="s">
        <v>13</v>
      </c>
      <c r="B23" s="44">
        <v>1</v>
      </c>
      <c r="C23" s="42">
        <v>1</v>
      </c>
      <c r="D23" s="42">
        <v>1</v>
      </c>
      <c r="E23" s="42">
        <v>1</v>
      </c>
      <c r="F23" s="42">
        <v>1</v>
      </c>
      <c r="G23" s="42">
        <v>1</v>
      </c>
      <c r="H23" s="42">
        <v>1</v>
      </c>
      <c r="I23" s="42">
        <v>1</v>
      </c>
      <c r="J23" s="61">
        <v>1</v>
      </c>
      <c r="K23" s="44">
        <v>0</v>
      </c>
      <c r="L23" s="21">
        <v>0</v>
      </c>
      <c r="M23" s="21">
        <v>1</v>
      </c>
      <c r="N23" s="21">
        <v>1</v>
      </c>
      <c r="O23" s="21">
        <v>0</v>
      </c>
      <c r="P23" s="21">
        <v>1</v>
      </c>
      <c r="Q23" s="21">
        <v>1</v>
      </c>
      <c r="R23" s="43">
        <v>1</v>
      </c>
      <c r="S23" s="56"/>
      <c r="T23" s="38">
        <f t="shared" si="0"/>
        <v>8.235294117647058</v>
      </c>
    </row>
    <row r="24" spans="1:20" ht="15.75" thickBot="1" x14ac:dyDescent="0.3">
      <c r="A24" s="36" t="s">
        <v>31</v>
      </c>
      <c r="B24" s="51">
        <v>0</v>
      </c>
      <c r="C24" s="49">
        <v>1</v>
      </c>
      <c r="D24" s="49">
        <v>1</v>
      </c>
      <c r="E24" s="49">
        <v>1</v>
      </c>
      <c r="F24" s="49">
        <v>1</v>
      </c>
      <c r="G24" s="49">
        <v>0</v>
      </c>
      <c r="H24" s="49">
        <v>0.5</v>
      </c>
      <c r="I24" s="49">
        <v>1</v>
      </c>
      <c r="J24" s="50">
        <v>0.5</v>
      </c>
      <c r="K24" s="51">
        <v>1</v>
      </c>
      <c r="L24" s="49">
        <v>1</v>
      </c>
      <c r="M24" s="49">
        <v>0</v>
      </c>
      <c r="N24" s="52"/>
      <c r="O24" s="52"/>
      <c r="P24" s="52"/>
      <c r="Q24" s="52"/>
      <c r="R24" s="50">
        <v>0</v>
      </c>
      <c r="S24" s="57"/>
      <c r="T24" s="39">
        <f>(SUM(B24:R24)/17)*10</f>
        <v>4.7058823529411766</v>
      </c>
    </row>
    <row r="26" spans="1:20" x14ac:dyDescent="0.25">
      <c r="A26" s="53"/>
    </row>
  </sheetData>
  <mergeCells count="5">
    <mergeCell ref="A1:A2"/>
    <mergeCell ref="B1:J1"/>
    <mergeCell ref="K1:R1"/>
    <mergeCell ref="S1:S2"/>
    <mergeCell ref="T1:T2"/>
  </mergeCells>
  <pageMargins left="0.7" right="0.7" top="0.75" bottom="0.75" header="0.3" footer="0.3"/>
  <pageSetup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baseColWidth="10" defaultRowHeight="15" x14ac:dyDescent="0.25"/>
  <cols>
    <col min="1" max="1" width="32.7109375" bestFit="1" customWidth="1"/>
    <col min="2" max="12" width="5.28515625" customWidth="1"/>
    <col min="13" max="13" width="11.85546875" bestFit="1" customWidth="1"/>
    <col min="15" max="16" width="11.42578125" customWidth="1"/>
  </cols>
  <sheetData>
    <row r="1" spans="1:16" x14ac:dyDescent="0.25">
      <c r="A1" s="62" t="s">
        <v>35</v>
      </c>
      <c r="B1" s="62">
        <v>1</v>
      </c>
      <c r="C1" s="62">
        <v>2</v>
      </c>
      <c r="D1" s="62">
        <v>3</v>
      </c>
      <c r="E1" s="62">
        <v>5</v>
      </c>
      <c r="F1" s="62">
        <v>10</v>
      </c>
      <c r="G1" s="62">
        <v>11</v>
      </c>
      <c r="H1" s="62">
        <v>21</v>
      </c>
      <c r="I1" s="62">
        <v>24</v>
      </c>
      <c r="J1" s="62">
        <v>30</v>
      </c>
      <c r="K1" s="62">
        <v>34</v>
      </c>
      <c r="L1" s="62">
        <v>42</v>
      </c>
      <c r="M1" s="63" t="s">
        <v>34</v>
      </c>
    </row>
    <row r="2" spans="1:16" x14ac:dyDescent="0.25">
      <c r="A2" s="29" t="s">
        <v>32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8">
        <f>(SUM(B2:L2)/11)*10</f>
        <v>10</v>
      </c>
      <c r="O2" s="26"/>
      <c r="P2" s="26"/>
    </row>
    <row r="3" spans="1:16" x14ac:dyDescent="0.25">
      <c r="A3" s="29" t="s">
        <v>29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 t="s">
        <v>10</v>
      </c>
      <c r="M3" s="28">
        <f t="shared" ref="M3:M23" si="0">(SUM(B3:L3)/11)*10</f>
        <v>9.0909090909090899</v>
      </c>
      <c r="O3" s="26"/>
      <c r="P3" s="26"/>
    </row>
    <row r="4" spans="1:16" x14ac:dyDescent="0.25">
      <c r="A4" s="29" t="s">
        <v>28</v>
      </c>
      <c r="B4" s="2">
        <v>1</v>
      </c>
      <c r="C4" s="2">
        <v>1</v>
      </c>
      <c r="D4" s="2">
        <v>1</v>
      </c>
      <c r="E4" s="2" t="s">
        <v>10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8">
        <f t="shared" si="0"/>
        <v>9.0909090909090899</v>
      </c>
      <c r="O4" s="26"/>
      <c r="P4" s="26"/>
    </row>
    <row r="5" spans="1:16" x14ac:dyDescent="0.25">
      <c r="A5" s="29" t="s">
        <v>27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 t="s">
        <v>10</v>
      </c>
      <c r="M5" s="28">
        <f t="shared" si="0"/>
        <v>9.0909090909090899</v>
      </c>
      <c r="O5" s="27"/>
      <c r="P5" s="26"/>
    </row>
    <row r="6" spans="1:16" x14ac:dyDescent="0.25">
      <c r="A6" s="29" t="s">
        <v>26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8">
        <f t="shared" si="0"/>
        <v>10</v>
      </c>
    </row>
    <row r="7" spans="1:16" x14ac:dyDescent="0.25">
      <c r="A7" s="29" t="s">
        <v>24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28">
        <f t="shared" si="0"/>
        <v>0</v>
      </c>
    </row>
    <row r="8" spans="1:16" x14ac:dyDescent="0.25">
      <c r="A8" s="29" t="s">
        <v>23</v>
      </c>
      <c r="B8" s="2">
        <v>1</v>
      </c>
      <c r="C8" s="2">
        <v>1</v>
      </c>
      <c r="D8" s="4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8">
        <f t="shared" si="0"/>
        <v>9.0909090909090899</v>
      </c>
    </row>
    <row r="9" spans="1:16" x14ac:dyDescent="0.25">
      <c r="A9" s="29" t="s">
        <v>20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8">
        <f t="shared" si="0"/>
        <v>10</v>
      </c>
    </row>
    <row r="10" spans="1:16" x14ac:dyDescent="0.25">
      <c r="A10" s="29" t="s">
        <v>30</v>
      </c>
      <c r="B10" s="2">
        <v>1</v>
      </c>
      <c r="C10" s="2">
        <v>1</v>
      </c>
      <c r="D10" s="4"/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 t="s">
        <v>10</v>
      </c>
      <c r="L10" s="2">
        <v>1</v>
      </c>
      <c r="M10" s="28">
        <f t="shared" si="0"/>
        <v>8.1818181818181817</v>
      </c>
    </row>
    <row r="11" spans="1:16" x14ac:dyDescent="0.25">
      <c r="A11" s="29" t="s">
        <v>21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 t="s">
        <v>10</v>
      </c>
      <c r="L11" s="2" t="s">
        <v>10</v>
      </c>
      <c r="M11" s="28">
        <f t="shared" si="0"/>
        <v>8.1818181818181817</v>
      </c>
    </row>
    <row r="12" spans="1:16" x14ac:dyDescent="0.25">
      <c r="A12" s="29" t="s">
        <v>39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 t="s">
        <v>10</v>
      </c>
      <c r="M12" s="28">
        <f t="shared" si="0"/>
        <v>9.0909090909090899</v>
      </c>
    </row>
    <row r="13" spans="1:16" x14ac:dyDescent="0.25">
      <c r="A13" s="29" t="s">
        <v>19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8">
        <f t="shared" si="0"/>
        <v>10</v>
      </c>
    </row>
    <row r="14" spans="1:16" x14ac:dyDescent="0.25">
      <c r="A14" s="29" t="s">
        <v>18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8">
        <f t="shared" si="0"/>
        <v>10</v>
      </c>
    </row>
    <row r="15" spans="1:16" x14ac:dyDescent="0.25">
      <c r="A15" s="29" t="s">
        <v>17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8">
        <f t="shared" si="0"/>
        <v>10</v>
      </c>
    </row>
    <row r="16" spans="1:16" x14ac:dyDescent="0.25">
      <c r="A16" s="29" t="s">
        <v>40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8">
        <f t="shared" si="0"/>
        <v>10</v>
      </c>
    </row>
    <row r="17" spans="1:13" x14ac:dyDescent="0.25">
      <c r="A17" s="29" t="s">
        <v>16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 t="s">
        <v>10</v>
      </c>
      <c r="M17" s="28">
        <f t="shared" si="0"/>
        <v>9.0909090909090899</v>
      </c>
    </row>
    <row r="18" spans="1:13" x14ac:dyDescent="0.25">
      <c r="A18" s="29" t="s">
        <v>15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8">
        <f t="shared" si="0"/>
        <v>10</v>
      </c>
    </row>
    <row r="19" spans="1:13" x14ac:dyDescent="0.25">
      <c r="A19" s="29" t="s">
        <v>14</v>
      </c>
      <c r="B19" s="2">
        <v>1</v>
      </c>
      <c r="C19" s="2">
        <v>1</v>
      </c>
      <c r="D19" s="2">
        <v>1</v>
      </c>
      <c r="E19" s="2" t="s">
        <v>10</v>
      </c>
      <c r="F19" s="2">
        <v>1</v>
      </c>
      <c r="G19" s="2">
        <v>1</v>
      </c>
      <c r="H19" s="2">
        <v>1</v>
      </c>
      <c r="I19" s="2">
        <v>1</v>
      </c>
      <c r="J19" s="2" t="s">
        <v>10</v>
      </c>
      <c r="K19" s="2" t="s">
        <v>10</v>
      </c>
      <c r="L19" s="2">
        <v>1</v>
      </c>
      <c r="M19" s="28">
        <f t="shared" si="0"/>
        <v>7.2727272727272734</v>
      </c>
    </row>
    <row r="20" spans="1:13" x14ac:dyDescent="0.25">
      <c r="A20" s="29" t="s">
        <v>11</v>
      </c>
      <c r="B20" s="2" t="s">
        <v>10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 t="s">
        <v>10</v>
      </c>
      <c r="M20" s="28">
        <f t="shared" si="0"/>
        <v>8.1818181818181817</v>
      </c>
    </row>
    <row r="21" spans="1:13" x14ac:dyDescent="0.25">
      <c r="A21" s="29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8">
        <f t="shared" si="0"/>
        <v>0</v>
      </c>
    </row>
    <row r="22" spans="1:13" x14ac:dyDescent="0.25">
      <c r="A22" s="29" t="s">
        <v>13</v>
      </c>
      <c r="B22" s="2">
        <v>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 t="s">
        <v>10</v>
      </c>
      <c r="M22" s="28">
        <f t="shared" si="0"/>
        <v>9.0909090909090899</v>
      </c>
    </row>
    <row r="23" spans="1:13" x14ac:dyDescent="0.25">
      <c r="A23" s="29" t="s">
        <v>31</v>
      </c>
      <c r="B23" s="2">
        <v>1</v>
      </c>
      <c r="C23" s="2">
        <v>1</v>
      </c>
      <c r="D23" s="2">
        <v>1</v>
      </c>
      <c r="E23" s="2" t="s">
        <v>10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 t="s">
        <v>10</v>
      </c>
      <c r="L23" s="2">
        <v>1</v>
      </c>
      <c r="M23" s="28">
        <f t="shared" si="0"/>
        <v>8.1818181818181817</v>
      </c>
    </row>
    <row r="24" spans="1:13" x14ac:dyDescent="0.25">
      <c r="M24" s="3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workbookViewId="0">
      <selection sqref="A1:A3"/>
    </sheetView>
  </sheetViews>
  <sheetFormatPr baseColWidth="10" defaultRowHeight="15" x14ac:dyDescent="0.25"/>
  <cols>
    <col min="1" max="1" width="32.85546875" customWidth="1"/>
    <col min="2" max="25" width="5.28515625" customWidth="1"/>
    <col min="26" max="26" width="8.85546875" bestFit="1" customWidth="1"/>
    <col min="27" max="39" width="5.28515625" customWidth="1"/>
  </cols>
  <sheetData>
    <row r="1" spans="1:40" x14ac:dyDescent="0.25">
      <c r="A1" s="76" t="s">
        <v>33</v>
      </c>
      <c r="B1" s="76" t="s">
        <v>45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 t="s">
        <v>46</v>
      </c>
      <c r="AC1" s="76"/>
      <c r="AD1" s="76"/>
      <c r="AE1" s="76"/>
      <c r="AF1" s="76"/>
      <c r="AG1" s="76"/>
      <c r="AH1" s="76"/>
      <c r="AI1" s="76" t="s">
        <v>47</v>
      </c>
      <c r="AJ1" s="76"/>
      <c r="AK1" s="76"/>
      <c r="AL1" s="76"/>
      <c r="AM1" s="76"/>
      <c r="AN1" s="76" t="s">
        <v>34</v>
      </c>
    </row>
    <row r="2" spans="1:40" x14ac:dyDescent="0.25">
      <c r="A2" s="76"/>
      <c r="B2" s="76">
        <v>1</v>
      </c>
      <c r="C2" s="76">
        <v>2</v>
      </c>
      <c r="D2" s="76">
        <v>4</v>
      </c>
      <c r="E2" s="76">
        <v>5</v>
      </c>
      <c r="F2" s="76">
        <v>6</v>
      </c>
      <c r="G2" s="76">
        <v>9</v>
      </c>
      <c r="H2" s="76">
        <v>12</v>
      </c>
      <c r="I2" s="76">
        <v>16</v>
      </c>
      <c r="J2" s="76">
        <v>25</v>
      </c>
      <c r="K2" s="76">
        <v>32</v>
      </c>
      <c r="L2" s="76">
        <v>63</v>
      </c>
      <c r="M2" s="76"/>
      <c r="N2" s="76">
        <v>65</v>
      </c>
      <c r="O2" s="76"/>
      <c r="P2" s="76">
        <v>67</v>
      </c>
      <c r="Q2" s="76"/>
      <c r="R2" s="76">
        <v>69</v>
      </c>
      <c r="S2" s="76"/>
      <c r="T2" s="76">
        <v>70</v>
      </c>
      <c r="U2" s="76"/>
      <c r="V2" s="75">
        <v>71</v>
      </c>
      <c r="W2" s="75"/>
      <c r="X2" s="75">
        <v>76</v>
      </c>
      <c r="Y2" s="75"/>
      <c r="Z2" s="64">
        <v>78</v>
      </c>
      <c r="AA2" s="76">
        <v>82</v>
      </c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</row>
    <row r="3" spans="1:40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65" t="s">
        <v>1</v>
      </c>
      <c r="M3" s="65" t="s">
        <v>2</v>
      </c>
      <c r="N3" s="65" t="s">
        <v>1</v>
      </c>
      <c r="O3" s="65" t="s">
        <v>2</v>
      </c>
      <c r="P3" s="65" t="s">
        <v>1</v>
      </c>
      <c r="Q3" s="65" t="s">
        <v>2</v>
      </c>
      <c r="R3" s="64" t="s">
        <v>1</v>
      </c>
      <c r="S3" s="64" t="s">
        <v>2</v>
      </c>
      <c r="T3" s="64" t="s">
        <v>1</v>
      </c>
      <c r="U3" s="64" t="s">
        <v>2</v>
      </c>
      <c r="V3" s="64" t="s">
        <v>1</v>
      </c>
      <c r="W3" s="64" t="s">
        <v>2</v>
      </c>
      <c r="X3" s="64" t="s">
        <v>1</v>
      </c>
      <c r="Y3" s="65" t="s">
        <v>2</v>
      </c>
      <c r="Z3" s="65" t="s">
        <v>44</v>
      </c>
      <c r="AA3" s="76"/>
      <c r="AB3" s="65">
        <v>2</v>
      </c>
      <c r="AC3" s="65">
        <v>4</v>
      </c>
      <c r="AD3" s="65">
        <v>6</v>
      </c>
      <c r="AE3" s="65">
        <v>8</v>
      </c>
      <c r="AF3" s="65">
        <v>10</v>
      </c>
      <c r="AG3" s="65">
        <v>22</v>
      </c>
      <c r="AH3" s="65">
        <v>25</v>
      </c>
      <c r="AI3" s="65">
        <v>1</v>
      </c>
      <c r="AJ3" s="65">
        <v>2</v>
      </c>
      <c r="AK3" s="65">
        <v>8</v>
      </c>
      <c r="AL3" s="65">
        <v>12</v>
      </c>
      <c r="AM3" s="65">
        <v>17</v>
      </c>
      <c r="AN3" s="76"/>
    </row>
    <row r="4" spans="1:40" x14ac:dyDescent="0.25">
      <c r="A4" s="1" t="s">
        <v>32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0.5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2">
        <v>1</v>
      </c>
      <c r="AI4" s="2">
        <v>1</v>
      </c>
      <c r="AJ4" s="2">
        <v>1</v>
      </c>
      <c r="AK4" s="2">
        <v>1</v>
      </c>
      <c r="AL4" s="2">
        <v>1</v>
      </c>
      <c r="AM4" s="2">
        <v>1</v>
      </c>
      <c r="AN4" s="6">
        <f t="shared" ref="AN4:AN25" si="0">(SUM(B4:Y4,AA4:AM4)/37)*10</f>
        <v>9.8648648648648649</v>
      </c>
    </row>
    <row r="5" spans="1:40" x14ac:dyDescent="0.25">
      <c r="A5" s="1" t="s">
        <v>29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0.5</v>
      </c>
      <c r="Y5" s="4"/>
      <c r="Z5" s="4"/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4"/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6">
        <f t="shared" si="0"/>
        <v>7.4324324324324316</v>
      </c>
    </row>
    <row r="6" spans="1:40" x14ac:dyDescent="0.25">
      <c r="A6" s="1" t="s">
        <v>28</v>
      </c>
      <c r="B6" s="2" t="s">
        <v>10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 t="s">
        <v>10</v>
      </c>
      <c r="K6" s="2" t="s">
        <v>10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0.5</v>
      </c>
      <c r="Y6" s="4"/>
      <c r="Z6" s="4"/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1</v>
      </c>
      <c r="AG6" s="2">
        <v>0.5</v>
      </c>
      <c r="AH6" s="2">
        <v>0.5</v>
      </c>
      <c r="AI6" s="2">
        <v>1</v>
      </c>
      <c r="AJ6" s="2">
        <v>1</v>
      </c>
      <c r="AK6" s="2">
        <v>1</v>
      </c>
      <c r="AL6" s="2">
        <v>1</v>
      </c>
      <c r="AM6" s="2">
        <v>1</v>
      </c>
      <c r="AN6" s="6">
        <f t="shared" si="0"/>
        <v>8.5135135135135123</v>
      </c>
    </row>
    <row r="7" spans="1:40" x14ac:dyDescent="0.25">
      <c r="A7" s="1" t="s">
        <v>27</v>
      </c>
      <c r="B7" s="2">
        <v>1</v>
      </c>
      <c r="C7" s="2" t="s">
        <v>10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 t="s">
        <v>10</v>
      </c>
      <c r="K7" s="2" t="s">
        <v>10</v>
      </c>
      <c r="L7" s="4"/>
      <c r="M7" s="4"/>
      <c r="N7" s="2">
        <v>1</v>
      </c>
      <c r="O7" s="2" t="s">
        <v>10</v>
      </c>
      <c r="P7" s="2">
        <v>1</v>
      </c>
      <c r="Q7" s="2">
        <v>1</v>
      </c>
      <c r="R7" s="2" t="s">
        <v>10</v>
      </c>
      <c r="S7" s="2" t="s">
        <v>10</v>
      </c>
      <c r="T7" s="4"/>
      <c r="U7" s="4"/>
      <c r="V7" s="4"/>
      <c r="W7" s="4"/>
      <c r="X7" s="4"/>
      <c r="Y7" s="4"/>
      <c r="Z7" s="4"/>
      <c r="AA7" s="4"/>
      <c r="AB7" s="2">
        <v>1</v>
      </c>
      <c r="AC7" s="2">
        <v>0.25</v>
      </c>
      <c r="AD7" s="2" t="s">
        <v>10</v>
      </c>
      <c r="AE7" s="2">
        <v>0.625</v>
      </c>
      <c r="AF7" s="2" t="s">
        <v>10</v>
      </c>
      <c r="AG7" s="4"/>
      <c r="AH7" s="2">
        <v>0.25</v>
      </c>
      <c r="AI7" s="2" t="s">
        <v>10</v>
      </c>
      <c r="AJ7" s="2">
        <v>0.5</v>
      </c>
      <c r="AK7" s="4"/>
      <c r="AL7" s="2">
        <v>1</v>
      </c>
      <c r="AM7" s="2" t="s">
        <v>10</v>
      </c>
      <c r="AN7" s="6">
        <f t="shared" si="0"/>
        <v>3.6824324324324325</v>
      </c>
    </row>
    <row r="8" spans="1:40" x14ac:dyDescent="0.25">
      <c r="A8" s="1" t="s">
        <v>26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 t="s">
        <v>10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0.5</v>
      </c>
      <c r="Y8" s="4"/>
      <c r="Z8" s="4"/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1</v>
      </c>
      <c r="AH8" s="2">
        <v>1</v>
      </c>
      <c r="AI8" s="2">
        <v>1</v>
      </c>
      <c r="AJ8" s="2">
        <v>1</v>
      </c>
      <c r="AK8" s="2">
        <v>1</v>
      </c>
      <c r="AL8" s="2">
        <v>1</v>
      </c>
      <c r="AM8" s="2">
        <v>1</v>
      </c>
      <c r="AN8" s="6">
        <f t="shared" si="0"/>
        <v>9.3243243243243246</v>
      </c>
    </row>
    <row r="9" spans="1:40" x14ac:dyDescent="0.25">
      <c r="A9" s="1" t="s">
        <v>24</v>
      </c>
      <c r="B9" s="2">
        <v>1</v>
      </c>
      <c r="C9" s="2" t="s">
        <v>10</v>
      </c>
      <c r="D9" s="2">
        <v>1</v>
      </c>
      <c r="E9" s="2">
        <v>1</v>
      </c>
      <c r="F9" s="2" t="s">
        <v>10</v>
      </c>
      <c r="G9" s="2">
        <v>1</v>
      </c>
      <c r="H9" s="2">
        <v>1</v>
      </c>
      <c r="I9" s="2" t="s">
        <v>10</v>
      </c>
      <c r="J9" s="2">
        <v>1</v>
      </c>
      <c r="K9" s="2">
        <v>1</v>
      </c>
      <c r="L9" s="2">
        <v>0.5</v>
      </c>
      <c r="M9" s="2">
        <v>1</v>
      </c>
      <c r="N9" s="2">
        <v>1</v>
      </c>
      <c r="O9" s="4"/>
      <c r="P9" s="2">
        <v>1</v>
      </c>
      <c r="Q9" s="2">
        <v>1</v>
      </c>
      <c r="R9" s="4"/>
      <c r="S9" s="4"/>
      <c r="T9" s="4"/>
      <c r="U9" s="4"/>
      <c r="V9" s="4"/>
      <c r="W9" s="4"/>
      <c r="X9" s="4"/>
      <c r="Y9" s="4"/>
      <c r="Z9" s="4"/>
      <c r="AA9" s="4"/>
      <c r="AB9" s="2">
        <v>1</v>
      </c>
      <c r="AC9" s="2">
        <v>1</v>
      </c>
      <c r="AD9" s="2">
        <v>1</v>
      </c>
      <c r="AE9" s="2">
        <v>1</v>
      </c>
      <c r="AF9" s="2">
        <v>0.125</v>
      </c>
      <c r="AG9" s="2">
        <v>1</v>
      </c>
      <c r="AH9" s="2">
        <v>1</v>
      </c>
      <c r="AI9" s="4"/>
      <c r="AJ9" s="4"/>
      <c r="AK9" s="4"/>
      <c r="AL9" s="4"/>
      <c r="AM9" s="4"/>
      <c r="AN9" s="6">
        <f t="shared" si="0"/>
        <v>4.763513513513514</v>
      </c>
    </row>
    <row r="10" spans="1:40" x14ac:dyDescent="0.25">
      <c r="A10" s="1" t="s">
        <v>23</v>
      </c>
      <c r="B10" s="2">
        <v>1</v>
      </c>
      <c r="C10" s="2">
        <v>1</v>
      </c>
      <c r="D10" s="2">
        <v>1</v>
      </c>
      <c r="E10" s="2" t="s">
        <v>10</v>
      </c>
      <c r="F10" s="2">
        <v>1</v>
      </c>
      <c r="G10" s="2">
        <v>1</v>
      </c>
      <c r="H10" s="2">
        <v>1</v>
      </c>
      <c r="I10" s="2" t="s">
        <v>10</v>
      </c>
      <c r="J10" s="2">
        <v>1</v>
      </c>
      <c r="K10" s="2">
        <v>1</v>
      </c>
      <c r="L10" s="2">
        <v>0.5</v>
      </c>
      <c r="M10" s="2">
        <v>0.5</v>
      </c>
      <c r="N10" s="2">
        <v>0.25</v>
      </c>
      <c r="O10" s="2">
        <v>0.25</v>
      </c>
      <c r="P10" s="2">
        <v>1</v>
      </c>
      <c r="Q10" s="2">
        <v>1</v>
      </c>
      <c r="R10" s="2">
        <v>0.5</v>
      </c>
      <c r="S10" s="2">
        <v>0.5</v>
      </c>
      <c r="T10" s="2">
        <v>1</v>
      </c>
      <c r="U10" s="2">
        <v>1</v>
      </c>
      <c r="V10" s="2">
        <v>1</v>
      </c>
      <c r="W10" s="2">
        <v>1</v>
      </c>
      <c r="X10" s="2" t="s">
        <v>10</v>
      </c>
      <c r="Y10" s="4"/>
      <c r="Z10" s="4"/>
      <c r="AA10" s="2">
        <v>0.5</v>
      </c>
      <c r="AB10" s="2">
        <v>1</v>
      </c>
      <c r="AC10" s="2" t="s">
        <v>10</v>
      </c>
      <c r="AD10" s="2">
        <v>1</v>
      </c>
      <c r="AE10" s="2">
        <v>1</v>
      </c>
      <c r="AF10" s="2">
        <v>0.25</v>
      </c>
      <c r="AG10" s="2" t="s">
        <v>10</v>
      </c>
      <c r="AH10" s="4"/>
      <c r="AI10" s="2">
        <v>1</v>
      </c>
      <c r="AJ10" s="2" t="s">
        <v>10</v>
      </c>
      <c r="AK10" s="2">
        <v>0.5</v>
      </c>
      <c r="AL10" s="2">
        <v>1</v>
      </c>
      <c r="AM10" s="2">
        <v>1</v>
      </c>
      <c r="AN10" s="6">
        <f t="shared" si="0"/>
        <v>6.4189189189189193</v>
      </c>
    </row>
    <row r="11" spans="1:40" x14ac:dyDescent="0.25">
      <c r="A11" s="1" t="s">
        <v>20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0.5</v>
      </c>
      <c r="J11" s="2" t="s">
        <v>10</v>
      </c>
      <c r="K11" s="2" t="s">
        <v>10</v>
      </c>
      <c r="L11" s="2">
        <v>1</v>
      </c>
      <c r="M11" s="2">
        <v>1</v>
      </c>
      <c r="N11" s="2">
        <v>1</v>
      </c>
      <c r="O11" s="2" t="s">
        <v>10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4"/>
      <c r="Z11" s="4"/>
      <c r="AA11" s="2">
        <v>1</v>
      </c>
      <c r="AB11" s="2">
        <v>1</v>
      </c>
      <c r="AC11" s="2">
        <v>1</v>
      </c>
      <c r="AD11" s="2">
        <v>1</v>
      </c>
      <c r="AE11" s="2">
        <v>1</v>
      </c>
      <c r="AF11" s="2">
        <v>0.75</v>
      </c>
      <c r="AG11" s="2">
        <v>1</v>
      </c>
      <c r="AH11" s="2">
        <v>1</v>
      </c>
      <c r="AI11" s="2">
        <v>1</v>
      </c>
      <c r="AJ11" s="2">
        <v>1</v>
      </c>
      <c r="AK11" s="2">
        <v>1</v>
      </c>
      <c r="AL11" s="2">
        <v>1</v>
      </c>
      <c r="AM11" s="2">
        <v>1</v>
      </c>
      <c r="AN11" s="6">
        <f t="shared" si="0"/>
        <v>8.7162162162162158</v>
      </c>
    </row>
    <row r="12" spans="1:40" x14ac:dyDescent="0.25">
      <c r="A12" s="1" t="s">
        <v>30</v>
      </c>
      <c r="B12" s="2">
        <v>1</v>
      </c>
      <c r="C12" s="2">
        <v>1</v>
      </c>
      <c r="D12" s="2">
        <v>1</v>
      </c>
      <c r="E12" s="2">
        <v>1</v>
      </c>
      <c r="F12" s="2" t="s">
        <v>10</v>
      </c>
      <c r="G12" s="2">
        <v>1</v>
      </c>
      <c r="H12" s="2">
        <v>1</v>
      </c>
      <c r="I12" s="2" t="s">
        <v>10</v>
      </c>
      <c r="J12" s="2">
        <v>1</v>
      </c>
      <c r="K12" s="2">
        <v>1</v>
      </c>
      <c r="L12" s="2" t="s">
        <v>10</v>
      </c>
      <c r="M12" s="2" t="s">
        <v>10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4"/>
      <c r="Z12" s="4"/>
      <c r="AA12" s="2">
        <v>1</v>
      </c>
      <c r="AB12" s="2">
        <v>1</v>
      </c>
      <c r="AC12" s="2">
        <v>1</v>
      </c>
      <c r="AD12" s="2">
        <v>1</v>
      </c>
      <c r="AE12" s="2">
        <v>1</v>
      </c>
      <c r="AF12" s="2">
        <v>1</v>
      </c>
      <c r="AG12" s="2">
        <v>1</v>
      </c>
      <c r="AH12" s="2">
        <v>1</v>
      </c>
      <c r="AI12" s="2">
        <v>1</v>
      </c>
      <c r="AJ12" s="4"/>
      <c r="AK12" s="4"/>
      <c r="AL12" s="4"/>
      <c r="AM12" s="4"/>
      <c r="AN12" s="6">
        <f t="shared" si="0"/>
        <v>7.5675675675675684</v>
      </c>
    </row>
    <row r="13" spans="1:40" x14ac:dyDescent="0.25">
      <c r="A13" s="1" t="s">
        <v>21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0.5</v>
      </c>
      <c r="Y13" s="4"/>
      <c r="Z13" s="4"/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1</v>
      </c>
      <c r="AG13" s="2">
        <v>0.25</v>
      </c>
      <c r="AH13" s="2">
        <v>0.25</v>
      </c>
      <c r="AI13" s="2">
        <v>1</v>
      </c>
      <c r="AJ13" s="2">
        <v>0.625</v>
      </c>
      <c r="AK13" s="4"/>
      <c r="AL13" s="7">
        <v>0</v>
      </c>
      <c r="AM13" s="7">
        <v>0</v>
      </c>
      <c r="AN13" s="6">
        <f t="shared" si="0"/>
        <v>8.2770270270270281</v>
      </c>
    </row>
    <row r="14" spans="1:40" x14ac:dyDescent="0.25">
      <c r="A14" s="1" t="s">
        <v>39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 t="s">
        <v>10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0.5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4"/>
      <c r="Z14" s="4"/>
      <c r="AA14" s="2">
        <v>1</v>
      </c>
      <c r="AB14" s="2" t="s">
        <v>10</v>
      </c>
      <c r="AC14" s="2">
        <v>1</v>
      </c>
      <c r="AD14" s="2">
        <v>1</v>
      </c>
      <c r="AE14" s="2">
        <v>1</v>
      </c>
      <c r="AF14" s="2">
        <v>0.75</v>
      </c>
      <c r="AG14" s="2">
        <v>0.66666666666666663</v>
      </c>
      <c r="AH14" s="2">
        <v>1</v>
      </c>
      <c r="AI14" s="2">
        <v>1</v>
      </c>
      <c r="AJ14" s="2">
        <v>1</v>
      </c>
      <c r="AK14" s="2">
        <v>1</v>
      </c>
      <c r="AL14" s="2">
        <v>1</v>
      </c>
      <c r="AM14" s="2">
        <v>1</v>
      </c>
      <c r="AN14" s="6">
        <f t="shared" si="0"/>
        <v>8.8963963963963977</v>
      </c>
    </row>
    <row r="15" spans="1:40" x14ac:dyDescent="0.25">
      <c r="A15" s="1" t="s">
        <v>19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0.5</v>
      </c>
      <c r="M15" s="2">
        <v>0.5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0.5</v>
      </c>
      <c r="Y15" s="4"/>
      <c r="Z15" s="4"/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>
        <v>1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6">
        <f t="shared" si="0"/>
        <v>9.3243243243243246</v>
      </c>
    </row>
    <row r="16" spans="1:40" x14ac:dyDescent="0.25">
      <c r="A16" s="1" t="s">
        <v>18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 t="s">
        <v>10</v>
      </c>
      <c r="H16" s="2">
        <v>1</v>
      </c>
      <c r="I16" s="2">
        <v>1</v>
      </c>
      <c r="J16" s="2" t="s">
        <v>10</v>
      </c>
      <c r="K16" s="2" t="s">
        <v>10</v>
      </c>
      <c r="L16" s="2">
        <v>0.5</v>
      </c>
      <c r="M16" s="2">
        <v>0.5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 t="s">
        <v>10</v>
      </c>
      <c r="X16" s="2" t="s">
        <v>10</v>
      </c>
      <c r="Y16" s="4"/>
      <c r="Z16" s="4"/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0.625</v>
      </c>
      <c r="AG16" s="2">
        <v>1</v>
      </c>
      <c r="AH16" s="2">
        <v>1</v>
      </c>
      <c r="AI16" s="2">
        <v>1</v>
      </c>
      <c r="AJ16" s="2">
        <v>1</v>
      </c>
      <c r="AK16" s="2">
        <v>1</v>
      </c>
      <c r="AL16" s="2">
        <v>1</v>
      </c>
      <c r="AM16" s="2">
        <v>1</v>
      </c>
      <c r="AN16" s="6">
        <f t="shared" si="0"/>
        <v>8.0067567567567561</v>
      </c>
    </row>
    <row r="17" spans="1:40" x14ac:dyDescent="0.25">
      <c r="A17" s="1" t="s">
        <v>17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0.5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4"/>
      <c r="W17" s="4"/>
      <c r="X17" s="2" t="s">
        <v>10</v>
      </c>
      <c r="Y17" s="4"/>
      <c r="Z17" s="4"/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0.75</v>
      </c>
      <c r="AG17" s="2">
        <v>1</v>
      </c>
      <c r="AH17" s="2">
        <v>1</v>
      </c>
      <c r="AI17" s="2">
        <v>1</v>
      </c>
      <c r="AJ17" s="2">
        <v>1</v>
      </c>
      <c r="AK17" s="2">
        <v>1</v>
      </c>
      <c r="AL17" s="2">
        <v>1</v>
      </c>
      <c r="AM17" s="2">
        <v>1</v>
      </c>
      <c r="AN17" s="6">
        <f t="shared" si="0"/>
        <v>8.7162162162162158</v>
      </c>
    </row>
    <row r="18" spans="1:40" x14ac:dyDescent="0.25">
      <c r="A18" s="1" t="s">
        <v>40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0.5</v>
      </c>
      <c r="K18" s="2">
        <v>1</v>
      </c>
      <c r="L18" s="2">
        <v>1</v>
      </c>
      <c r="M18" s="2" t="s">
        <v>10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0.5</v>
      </c>
      <c r="Z18" s="4"/>
      <c r="AA18" s="2">
        <v>1</v>
      </c>
      <c r="AB18" s="2">
        <v>1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  <c r="AH18" s="2">
        <v>1</v>
      </c>
      <c r="AI18" s="2">
        <v>1</v>
      </c>
      <c r="AJ18" s="2">
        <v>1</v>
      </c>
      <c r="AK18" s="2">
        <v>1</v>
      </c>
      <c r="AL18" s="2">
        <v>1</v>
      </c>
      <c r="AM18" s="2">
        <v>1</v>
      </c>
      <c r="AN18" s="6">
        <f t="shared" si="0"/>
        <v>9.4594594594594597</v>
      </c>
    </row>
    <row r="19" spans="1:40" x14ac:dyDescent="0.25">
      <c r="A19" s="1" t="s">
        <v>16</v>
      </c>
      <c r="B19" s="2">
        <v>1</v>
      </c>
      <c r="C19" s="2">
        <v>1</v>
      </c>
      <c r="D19" s="2">
        <v>1</v>
      </c>
      <c r="E19" s="2">
        <v>1</v>
      </c>
      <c r="F19" s="2" t="s">
        <v>10</v>
      </c>
      <c r="G19" s="2">
        <v>1</v>
      </c>
      <c r="H19" s="2" t="s">
        <v>10</v>
      </c>
      <c r="I19" s="2" t="s">
        <v>10</v>
      </c>
      <c r="J19" s="2" t="s">
        <v>10</v>
      </c>
      <c r="K19" s="2" t="s">
        <v>10</v>
      </c>
      <c r="L19" s="2">
        <v>0.5</v>
      </c>
      <c r="M19" s="2">
        <v>0.5</v>
      </c>
      <c r="N19" s="2" t="s">
        <v>10</v>
      </c>
      <c r="O19" s="2" t="s">
        <v>10</v>
      </c>
      <c r="P19" s="2" t="s">
        <v>10</v>
      </c>
      <c r="Q19" s="2" t="s">
        <v>10</v>
      </c>
      <c r="R19" s="2">
        <v>0.5</v>
      </c>
      <c r="S19" s="2">
        <v>0.5</v>
      </c>
      <c r="T19" s="2">
        <v>0.5</v>
      </c>
      <c r="U19" s="2">
        <v>1</v>
      </c>
      <c r="V19" s="2">
        <v>1</v>
      </c>
      <c r="W19" s="2">
        <v>1</v>
      </c>
      <c r="X19" s="2" t="s">
        <v>10</v>
      </c>
      <c r="Y19" s="4"/>
      <c r="Z19" s="4"/>
      <c r="AA19" s="2">
        <v>1</v>
      </c>
      <c r="AB19" s="2">
        <v>0.25</v>
      </c>
      <c r="AC19" s="2">
        <v>0.25</v>
      </c>
      <c r="AD19" s="2" t="s">
        <v>10</v>
      </c>
      <c r="AE19" s="2" t="s">
        <v>10</v>
      </c>
      <c r="AF19" s="2" t="s">
        <v>10</v>
      </c>
      <c r="AG19" s="2" t="s">
        <v>10</v>
      </c>
      <c r="AH19" s="2" t="s">
        <v>10</v>
      </c>
      <c r="AI19" s="2" t="s">
        <v>10</v>
      </c>
      <c r="AJ19" s="2" t="s">
        <v>10</v>
      </c>
      <c r="AK19" s="2" t="s">
        <v>10</v>
      </c>
      <c r="AL19" s="2" t="s">
        <v>10</v>
      </c>
      <c r="AM19" s="2">
        <v>1</v>
      </c>
      <c r="AN19" s="6">
        <f t="shared" si="0"/>
        <v>3.5135135135135136</v>
      </c>
    </row>
    <row r="20" spans="1:40" x14ac:dyDescent="0.25">
      <c r="A20" s="1" t="s">
        <v>15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0.5</v>
      </c>
      <c r="Y20" s="4"/>
      <c r="Z20" s="2">
        <v>1</v>
      </c>
      <c r="AA20" s="2">
        <v>1</v>
      </c>
      <c r="AB20" s="2">
        <v>1</v>
      </c>
      <c r="AC20" s="2">
        <v>1</v>
      </c>
      <c r="AD20" s="2">
        <v>1</v>
      </c>
      <c r="AE20" s="2">
        <v>1</v>
      </c>
      <c r="AF20" s="2">
        <v>1</v>
      </c>
      <c r="AG20" s="2">
        <v>0.25</v>
      </c>
      <c r="AH20" s="2">
        <v>0.25</v>
      </c>
      <c r="AI20" s="2">
        <v>1</v>
      </c>
      <c r="AJ20" s="2">
        <v>1</v>
      </c>
      <c r="AK20" s="2">
        <v>1</v>
      </c>
      <c r="AL20" s="2">
        <v>1</v>
      </c>
      <c r="AM20" s="2">
        <v>1</v>
      </c>
      <c r="AN20" s="6">
        <f t="shared" si="0"/>
        <v>9.1891891891891895</v>
      </c>
    </row>
    <row r="21" spans="1:40" x14ac:dyDescent="0.25">
      <c r="A21" s="1" t="s">
        <v>14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 t="s">
        <v>10</v>
      </c>
      <c r="Y21" s="4"/>
      <c r="Z21" s="4"/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>
        <v>0.375</v>
      </c>
      <c r="AG21" s="2">
        <v>0.5</v>
      </c>
      <c r="AH21" s="2">
        <v>0.5</v>
      </c>
      <c r="AI21" s="2">
        <v>1</v>
      </c>
      <c r="AJ21" s="2">
        <v>1</v>
      </c>
      <c r="AK21" s="2">
        <v>1</v>
      </c>
      <c r="AL21" s="2">
        <v>1</v>
      </c>
      <c r="AM21" s="2">
        <v>1</v>
      </c>
      <c r="AN21" s="6">
        <f t="shared" si="0"/>
        <v>9.0202702702702702</v>
      </c>
    </row>
    <row r="22" spans="1:40" x14ac:dyDescent="0.25">
      <c r="A22" s="1" t="s">
        <v>11</v>
      </c>
      <c r="B22" s="2" t="s">
        <v>10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 t="s">
        <v>10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4"/>
      <c r="Z22" s="4"/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0.75</v>
      </c>
      <c r="AG22" s="2">
        <v>1</v>
      </c>
      <c r="AH22" s="2">
        <v>1</v>
      </c>
      <c r="AI22" s="2">
        <v>1</v>
      </c>
      <c r="AJ22" s="2">
        <v>1</v>
      </c>
      <c r="AK22" s="2">
        <v>1</v>
      </c>
      <c r="AL22" s="2">
        <v>1</v>
      </c>
      <c r="AM22" s="2">
        <v>1</v>
      </c>
      <c r="AN22" s="6">
        <f t="shared" si="0"/>
        <v>9.121621621621621</v>
      </c>
    </row>
    <row r="23" spans="1:40" x14ac:dyDescent="0.25">
      <c r="A23" s="1" t="s">
        <v>12</v>
      </c>
      <c r="B23" s="2">
        <v>1</v>
      </c>
      <c r="C23" s="2">
        <v>1</v>
      </c>
      <c r="D23" s="2">
        <v>1</v>
      </c>
      <c r="E23" s="2" t="s">
        <v>10</v>
      </c>
      <c r="F23" s="2">
        <v>1</v>
      </c>
      <c r="G23" s="2">
        <v>1</v>
      </c>
      <c r="H23" s="2">
        <v>1</v>
      </c>
      <c r="I23" s="2" t="s">
        <v>10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4"/>
      <c r="Z23" s="4"/>
      <c r="AA23" s="2">
        <v>1</v>
      </c>
      <c r="AB23" s="2">
        <v>1</v>
      </c>
      <c r="AC23" s="2">
        <v>1</v>
      </c>
      <c r="AD23" s="2">
        <v>1</v>
      </c>
      <c r="AE23" s="2">
        <v>1</v>
      </c>
      <c r="AF23" s="2">
        <v>0.25</v>
      </c>
      <c r="AG23" s="2">
        <v>0.25</v>
      </c>
      <c r="AH23" s="2">
        <v>0.25</v>
      </c>
      <c r="AI23" s="2">
        <v>1</v>
      </c>
      <c r="AJ23" s="2">
        <v>1</v>
      </c>
      <c r="AK23" s="2">
        <v>1</v>
      </c>
      <c r="AL23" s="2">
        <v>1</v>
      </c>
      <c r="AM23" s="2">
        <v>1</v>
      </c>
      <c r="AN23" s="6">
        <f t="shared" si="0"/>
        <v>8.5810810810810807</v>
      </c>
    </row>
    <row r="24" spans="1:40" x14ac:dyDescent="0.25">
      <c r="A24" s="1" t="s">
        <v>13</v>
      </c>
      <c r="B24" s="2">
        <v>1</v>
      </c>
      <c r="C24" s="2">
        <v>1</v>
      </c>
      <c r="D24" s="2">
        <v>1</v>
      </c>
      <c r="E24" s="2">
        <v>1</v>
      </c>
      <c r="F24" s="2" t="s">
        <v>10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 t="s">
        <v>10</v>
      </c>
      <c r="U24" s="2" t="s">
        <v>10</v>
      </c>
      <c r="V24" s="2">
        <v>1</v>
      </c>
      <c r="W24" s="2" t="s">
        <v>10</v>
      </c>
      <c r="X24" s="2">
        <v>1</v>
      </c>
      <c r="Y24" s="4"/>
      <c r="Z24" s="4"/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0.25</v>
      </c>
      <c r="AG24" s="2">
        <v>1</v>
      </c>
      <c r="AH24" s="2">
        <v>1</v>
      </c>
      <c r="AI24" s="2">
        <v>1</v>
      </c>
      <c r="AJ24" s="2">
        <v>1</v>
      </c>
      <c r="AK24" s="2">
        <v>1</v>
      </c>
      <c r="AL24" s="2">
        <v>1</v>
      </c>
      <c r="AM24" s="2">
        <v>1</v>
      </c>
      <c r="AN24" s="6">
        <f t="shared" si="0"/>
        <v>8.4459459459459456</v>
      </c>
    </row>
    <row r="25" spans="1:40" x14ac:dyDescent="0.25">
      <c r="A25" s="8" t="s">
        <v>31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 t="s">
        <v>10</v>
      </c>
      <c r="J25" s="2">
        <v>1</v>
      </c>
      <c r="K25" s="2">
        <v>1</v>
      </c>
      <c r="L25" s="2" t="s">
        <v>10</v>
      </c>
      <c r="M25" s="2" t="s">
        <v>10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4"/>
      <c r="Z25" s="4"/>
      <c r="AA25" s="2">
        <v>1</v>
      </c>
      <c r="AB25" s="2">
        <v>1</v>
      </c>
      <c r="AC25" s="2">
        <v>1</v>
      </c>
      <c r="AD25" s="2">
        <v>1</v>
      </c>
      <c r="AE25" s="2">
        <v>1</v>
      </c>
      <c r="AF25" s="2">
        <v>1</v>
      </c>
      <c r="AG25" s="2" t="s">
        <v>10</v>
      </c>
      <c r="AH25" s="2">
        <v>1</v>
      </c>
      <c r="AI25" s="2">
        <v>1</v>
      </c>
      <c r="AJ25" s="2">
        <v>1</v>
      </c>
      <c r="AK25" s="2">
        <v>1</v>
      </c>
      <c r="AL25" s="2">
        <v>1</v>
      </c>
      <c r="AM25" s="2">
        <v>1</v>
      </c>
      <c r="AN25" s="6">
        <f t="shared" si="0"/>
        <v>8.6486486486486491</v>
      </c>
    </row>
  </sheetData>
  <mergeCells count="23">
    <mergeCell ref="A1:A3"/>
    <mergeCell ref="AB1:AH2"/>
    <mergeCell ref="AI1:AM2"/>
    <mergeCell ref="AN1:AN3"/>
    <mergeCell ref="B1:AA1"/>
    <mergeCell ref="F2:F3"/>
    <mergeCell ref="E2:E3"/>
    <mergeCell ref="D2:D3"/>
    <mergeCell ref="C2:C3"/>
    <mergeCell ref="I2:I3"/>
    <mergeCell ref="H2:H3"/>
    <mergeCell ref="AA2:AA3"/>
    <mergeCell ref="K2:K3"/>
    <mergeCell ref="L2:M2"/>
    <mergeCell ref="N2:O2"/>
    <mergeCell ref="P2:Q2"/>
    <mergeCell ref="V2:W2"/>
    <mergeCell ref="B2:B3"/>
    <mergeCell ref="J2:J3"/>
    <mergeCell ref="G2:G3"/>
    <mergeCell ref="X2:Y2"/>
    <mergeCell ref="T2:U2"/>
    <mergeCell ref="R2:S2"/>
  </mergeCells>
  <pageMargins left="0.7" right="0.7" top="0.75" bottom="0.75" header="0.3" footer="0.3"/>
  <pageSetup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>
      <selection sqref="A1:A3"/>
    </sheetView>
  </sheetViews>
  <sheetFormatPr baseColWidth="10" defaultRowHeight="15" x14ac:dyDescent="0.25"/>
  <cols>
    <col min="1" max="1" width="32.85546875" customWidth="1"/>
    <col min="2" max="28" width="5.28515625" customWidth="1"/>
  </cols>
  <sheetData>
    <row r="1" spans="1:29" x14ac:dyDescent="0.25">
      <c r="A1" s="76" t="s">
        <v>33</v>
      </c>
      <c r="B1" s="76" t="s">
        <v>48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 t="s">
        <v>49</v>
      </c>
      <c r="Y1" s="76"/>
      <c r="Z1" s="76"/>
      <c r="AA1" s="76"/>
      <c r="AB1" s="76"/>
      <c r="AC1" s="76" t="s">
        <v>34</v>
      </c>
    </row>
    <row r="2" spans="1:29" x14ac:dyDescent="0.25">
      <c r="A2" s="76"/>
      <c r="B2" s="76">
        <v>19</v>
      </c>
      <c r="C2" s="76">
        <v>20</v>
      </c>
      <c r="D2" s="76">
        <v>21</v>
      </c>
      <c r="E2" s="76">
        <v>25</v>
      </c>
      <c r="F2" s="76">
        <v>26</v>
      </c>
      <c r="G2" s="76">
        <v>29</v>
      </c>
      <c r="H2" s="76">
        <v>30</v>
      </c>
      <c r="I2" s="66">
        <v>31</v>
      </c>
      <c r="J2" s="19">
        <v>35</v>
      </c>
      <c r="K2" s="77">
        <v>37</v>
      </c>
      <c r="L2" s="77">
        <v>38</v>
      </c>
      <c r="M2" s="77">
        <v>40</v>
      </c>
      <c r="N2" s="77">
        <v>47</v>
      </c>
      <c r="O2" s="77">
        <v>48</v>
      </c>
      <c r="P2" s="77">
        <v>49</v>
      </c>
      <c r="Q2" s="77">
        <v>53</v>
      </c>
      <c r="R2" s="77">
        <v>54</v>
      </c>
      <c r="S2" s="77">
        <v>55</v>
      </c>
      <c r="T2" s="77">
        <v>59</v>
      </c>
      <c r="U2" s="77">
        <v>60</v>
      </c>
      <c r="V2" s="77">
        <v>64</v>
      </c>
      <c r="W2" s="76">
        <v>68</v>
      </c>
      <c r="X2" s="76" t="s">
        <v>50</v>
      </c>
      <c r="Y2" s="76"/>
      <c r="Z2" s="76"/>
      <c r="AA2" s="76"/>
      <c r="AB2" s="76"/>
      <c r="AC2" s="76"/>
    </row>
    <row r="3" spans="1:29" x14ac:dyDescent="0.25">
      <c r="A3" s="76"/>
      <c r="B3" s="76"/>
      <c r="C3" s="76"/>
      <c r="D3" s="76"/>
      <c r="E3" s="76"/>
      <c r="F3" s="76"/>
      <c r="G3" s="76"/>
      <c r="H3" s="76"/>
      <c r="I3" s="66" t="s">
        <v>9</v>
      </c>
      <c r="J3" s="19">
        <v>3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66">
        <v>1</v>
      </c>
      <c r="Y3" s="66">
        <v>2</v>
      </c>
      <c r="Z3" s="66">
        <v>3</v>
      </c>
      <c r="AA3" s="66">
        <v>4</v>
      </c>
      <c r="AB3" s="66">
        <v>8</v>
      </c>
      <c r="AC3" s="76"/>
    </row>
    <row r="4" spans="1:29" x14ac:dyDescent="0.25">
      <c r="A4" s="1" t="s">
        <v>32</v>
      </c>
      <c r="B4" s="2">
        <v>0.6</v>
      </c>
      <c r="C4" s="2" t="s">
        <v>10</v>
      </c>
      <c r="D4" s="2">
        <v>0.6</v>
      </c>
      <c r="E4" s="2">
        <v>0.6</v>
      </c>
      <c r="F4" s="2">
        <v>0.6</v>
      </c>
      <c r="G4" s="2">
        <v>1</v>
      </c>
      <c r="H4" s="2">
        <v>1</v>
      </c>
      <c r="I4" s="2">
        <v>1</v>
      </c>
      <c r="J4" s="2">
        <v>2.8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0.5</v>
      </c>
      <c r="T4" s="2">
        <v>1</v>
      </c>
      <c r="U4" s="2" t="s">
        <v>10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6">
        <f>(SUM(B4:H4,J4:AB4)/28)*10</f>
        <v>8.4642857142857135</v>
      </c>
    </row>
    <row r="5" spans="1:29" x14ac:dyDescent="0.25">
      <c r="A5" s="1" t="s">
        <v>29</v>
      </c>
      <c r="B5" s="2">
        <v>0.2</v>
      </c>
      <c r="C5" s="2">
        <v>0.2</v>
      </c>
      <c r="D5" s="2">
        <v>0.2</v>
      </c>
      <c r="E5" s="2">
        <v>0.4</v>
      </c>
      <c r="F5" s="2" t="s">
        <v>10</v>
      </c>
      <c r="G5" s="2" t="s">
        <v>10</v>
      </c>
      <c r="H5" s="2">
        <v>0.4</v>
      </c>
      <c r="I5" s="4"/>
      <c r="J5" s="2">
        <v>1</v>
      </c>
      <c r="K5" s="2">
        <v>1</v>
      </c>
      <c r="L5" s="2">
        <v>1</v>
      </c>
      <c r="M5" s="2" t="s">
        <v>10</v>
      </c>
      <c r="N5" s="2" t="s">
        <v>10</v>
      </c>
      <c r="O5" s="2" t="s">
        <v>10</v>
      </c>
      <c r="P5" s="2">
        <v>1</v>
      </c>
      <c r="Q5" s="2">
        <v>1</v>
      </c>
      <c r="R5" s="2">
        <v>0.5</v>
      </c>
      <c r="S5" s="2">
        <v>1</v>
      </c>
      <c r="T5" s="2">
        <v>1</v>
      </c>
      <c r="U5" s="2" t="s">
        <v>10</v>
      </c>
      <c r="V5" s="4"/>
      <c r="W5" s="4"/>
      <c r="X5" s="4"/>
      <c r="Y5" s="4"/>
      <c r="Z5" s="4"/>
      <c r="AA5" s="4"/>
      <c r="AB5" s="4"/>
      <c r="AC5" s="6">
        <f t="shared" ref="AC5:AC25" si="0">(SUM(B5:H5,J5:AB5)/28)*10</f>
        <v>3.1785714285714288</v>
      </c>
    </row>
    <row r="6" spans="1:29" x14ac:dyDescent="0.25">
      <c r="A6" s="1" t="s">
        <v>28</v>
      </c>
      <c r="B6" s="2">
        <v>0.2</v>
      </c>
      <c r="C6" s="2">
        <v>0.4</v>
      </c>
      <c r="D6" s="2">
        <v>0.4</v>
      </c>
      <c r="E6" s="2">
        <v>0.4</v>
      </c>
      <c r="F6" s="2">
        <v>0.2</v>
      </c>
      <c r="G6" s="2">
        <v>1</v>
      </c>
      <c r="H6" s="2">
        <v>1</v>
      </c>
      <c r="I6" s="2">
        <v>1</v>
      </c>
      <c r="J6" s="2">
        <v>3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0.5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 t="s">
        <v>10</v>
      </c>
      <c r="Y6" s="2">
        <v>1</v>
      </c>
      <c r="Z6" s="2" t="s">
        <v>10</v>
      </c>
      <c r="AA6" s="2">
        <v>1</v>
      </c>
      <c r="AB6" s="2">
        <v>1</v>
      </c>
      <c r="AC6" s="6">
        <f t="shared" si="0"/>
        <v>7.8928571428571441</v>
      </c>
    </row>
    <row r="7" spans="1:29" x14ac:dyDescent="0.25">
      <c r="A7" s="1" t="s">
        <v>27</v>
      </c>
      <c r="B7" s="2" t="s">
        <v>10</v>
      </c>
      <c r="C7" s="2" t="s">
        <v>10</v>
      </c>
      <c r="D7" s="2">
        <v>0.4</v>
      </c>
      <c r="E7" s="2" t="s">
        <v>10</v>
      </c>
      <c r="F7" s="2" t="s">
        <v>10</v>
      </c>
      <c r="G7" s="2" t="s">
        <v>10</v>
      </c>
      <c r="H7" s="2" t="s">
        <v>10</v>
      </c>
      <c r="I7" s="4"/>
      <c r="J7" s="2">
        <v>2</v>
      </c>
      <c r="K7" s="2">
        <v>1</v>
      </c>
      <c r="L7" s="2">
        <v>1</v>
      </c>
      <c r="M7" s="2" t="s">
        <v>10</v>
      </c>
      <c r="N7" s="2">
        <v>1</v>
      </c>
      <c r="O7" s="2">
        <v>1</v>
      </c>
      <c r="P7" s="2">
        <v>1</v>
      </c>
      <c r="Q7" s="2" t="s">
        <v>10</v>
      </c>
      <c r="R7" s="2" t="s">
        <v>10</v>
      </c>
      <c r="S7" s="2" t="s">
        <v>10</v>
      </c>
      <c r="T7" s="2" t="s">
        <v>10</v>
      </c>
      <c r="U7" s="2">
        <v>1</v>
      </c>
      <c r="V7" s="2">
        <v>1</v>
      </c>
      <c r="W7" s="2">
        <v>1</v>
      </c>
      <c r="X7" s="4"/>
      <c r="Y7" s="4"/>
      <c r="Z7" s="4"/>
      <c r="AA7" s="4"/>
      <c r="AB7" s="4"/>
      <c r="AC7" s="6">
        <f t="shared" si="0"/>
        <v>3.7142857142857144</v>
      </c>
    </row>
    <row r="8" spans="1:29" x14ac:dyDescent="0.25">
      <c r="A8" s="1" t="s">
        <v>26</v>
      </c>
      <c r="B8" s="2" t="s">
        <v>10</v>
      </c>
      <c r="C8" s="2">
        <v>0.4</v>
      </c>
      <c r="D8" s="2">
        <v>0.4</v>
      </c>
      <c r="E8" s="2">
        <v>0.4</v>
      </c>
      <c r="F8" s="2">
        <v>0.2</v>
      </c>
      <c r="G8" s="2">
        <v>0.4</v>
      </c>
      <c r="H8" s="2">
        <v>0.4</v>
      </c>
      <c r="I8" s="4"/>
      <c r="J8" s="2">
        <v>2.6</v>
      </c>
      <c r="K8" s="2">
        <v>1</v>
      </c>
      <c r="L8" s="2">
        <v>0.5</v>
      </c>
      <c r="M8" s="2">
        <v>1</v>
      </c>
      <c r="N8" s="2" t="s">
        <v>10</v>
      </c>
      <c r="O8" s="2">
        <v>1</v>
      </c>
      <c r="P8" s="2">
        <v>1</v>
      </c>
      <c r="Q8" s="2" t="s">
        <v>10</v>
      </c>
      <c r="R8" s="2" t="s">
        <v>10</v>
      </c>
      <c r="S8" s="2" t="s">
        <v>10</v>
      </c>
      <c r="T8" s="2" t="s">
        <v>10</v>
      </c>
      <c r="U8" s="2">
        <v>1</v>
      </c>
      <c r="V8" s="2">
        <v>0.5</v>
      </c>
      <c r="W8" s="2">
        <v>1</v>
      </c>
      <c r="X8" s="2">
        <v>1</v>
      </c>
      <c r="Y8" s="2" t="s">
        <v>10</v>
      </c>
      <c r="Z8" s="2" t="s">
        <v>10</v>
      </c>
      <c r="AA8" s="2">
        <v>1</v>
      </c>
      <c r="AB8" s="2" t="s">
        <v>10</v>
      </c>
      <c r="AC8" s="6">
        <f t="shared" si="0"/>
        <v>4.9285714285714288</v>
      </c>
    </row>
    <row r="9" spans="1:29" x14ac:dyDescent="0.25">
      <c r="A9" s="1" t="s">
        <v>24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>
        <f t="shared" si="0"/>
        <v>0</v>
      </c>
    </row>
    <row r="10" spans="1:29" x14ac:dyDescent="0.25">
      <c r="A10" s="1" t="s">
        <v>23</v>
      </c>
      <c r="B10" s="2">
        <v>0.2</v>
      </c>
      <c r="C10" s="2">
        <v>0.4</v>
      </c>
      <c r="D10" s="2">
        <v>0.4</v>
      </c>
      <c r="E10" s="2">
        <v>0.4</v>
      </c>
      <c r="F10" s="2">
        <v>0.4</v>
      </c>
      <c r="G10" s="2">
        <v>0.4</v>
      </c>
      <c r="H10" s="2">
        <v>0.4</v>
      </c>
      <c r="I10" s="4"/>
      <c r="J10" s="2">
        <v>2.5</v>
      </c>
      <c r="K10" s="2">
        <v>1</v>
      </c>
      <c r="L10" s="2" t="s">
        <v>10</v>
      </c>
      <c r="M10" s="2" t="s">
        <v>10</v>
      </c>
      <c r="N10" s="2">
        <v>1</v>
      </c>
      <c r="O10" s="2" t="s">
        <v>10</v>
      </c>
      <c r="P10" s="2">
        <v>0.5</v>
      </c>
      <c r="Q10" s="2">
        <v>0.5</v>
      </c>
      <c r="R10" s="2">
        <v>1</v>
      </c>
      <c r="S10" s="2">
        <v>1</v>
      </c>
      <c r="T10" s="2">
        <v>0.5</v>
      </c>
      <c r="U10" s="2">
        <v>0.5</v>
      </c>
      <c r="V10" s="2">
        <v>0.5</v>
      </c>
      <c r="W10" s="2">
        <v>1</v>
      </c>
      <c r="X10" s="2">
        <v>1</v>
      </c>
      <c r="Y10" s="2">
        <v>1</v>
      </c>
      <c r="Z10" s="2" t="s">
        <v>10</v>
      </c>
      <c r="AA10" s="4"/>
      <c r="AB10" s="2">
        <v>1</v>
      </c>
      <c r="AC10" s="6">
        <f t="shared" si="0"/>
        <v>5.5714285714285712</v>
      </c>
    </row>
    <row r="11" spans="1:29" x14ac:dyDescent="0.25">
      <c r="A11" s="1" t="s">
        <v>20</v>
      </c>
      <c r="B11" s="2">
        <v>0.4</v>
      </c>
      <c r="C11" s="2">
        <v>0.4</v>
      </c>
      <c r="D11" s="2" t="s">
        <v>10</v>
      </c>
      <c r="E11" s="2">
        <v>0.4</v>
      </c>
      <c r="F11" s="2">
        <v>0.4</v>
      </c>
      <c r="G11" s="2" t="s">
        <v>10</v>
      </c>
      <c r="H11" s="2">
        <v>0.4</v>
      </c>
      <c r="I11" s="4"/>
      <c r="J11" s="2">
        <v>2.6</v>
      </c>
      <c r="K11" s="2">
        <v>1</v>
      </c>
      <c r="L11" s="2">
        <v>1</v>
      </c>
      <c r="M11" s="2">
        <v>1</v>
      </c>
      <c r="N11" s="2" t="s">
        <v>10</v>
      </c>
      <c r="O11" s="2">
        <v>1</v>
      </c>
      <c r="P11" s="2">
        <v>1</v>
      </c>
      <c r="Q11" s="2" t="s">
        <v>10</v>
      </c>
      <c r="R11" s="2">
        <v>1</v>
      </c>
      <c r="S11" s="2">
        <v>1</v>
      </c>
      <c r="T11" s="2">
        <v>1</v>
      </c>
      <c r="U11" s="2">
        <v>1</v>
      </c>
      <c r="V11" s="2">
        <v>0.5</v>
      </c>
      <c r="W11" s="2">
        <v>0.5</v>
      </c>
      <c r="X11" s="2">
        <v>1</v>
      </c>
      <c r="Y11" s="2">
        <v>1</v>
      </c>
      <c r="Z11" s="2" t="s">
        <v>10</v>
      </c>
      <c r="AA11" s="2">
        <v>1</v>
      </c>
      <c r="AB11" s="2">
        <v>1</v>
      </c>
      <c r="AC11" s="6">
        <f t="shared" si="0"/>
        <v>6.6428571428571441</v>
      </c>
    </row>
    <row r="12" spans="1:29" x14ac:dyDescent="0.25">
      <c r="A12" s="1" t="s">
        <v>30</v>
      </c>
      <c r="B12" s="2">
        <v>0.4</v>
      </c>
      <c r="C12" s="2">
        <v>0.4</v>
      </c>
      <c r="D12" s="2">
        <v>0.4</v>
      </c>
      <c r="E12" s="2">
        <v>0.4</v>
      </c>
      <c r="F12" s="2">
        <v>0.4</v>
      </c>
      <c r="G12" s="2">
        <v>1</v>
      </c>
      <c r="H12" s="2">
        <v>1</v>
      </c>
      <c r="I12" s="4"/>
      <c r="J12" s="2">
        <v>2.6</v>
      </c>
      <c r="K12" s="2">
        <v>1</v>
      </c>
      <c r="L12" s="2">
        <v>1</v>
      </c>
      <c r="M12" s="2" t="s">
        <v>10</v>
      </c>
      <c r="N12" s="2">
        <v>1</v>
      </c>
      <c r="O12" s="2">
        <v>0.5</v>
      </c>
      <c r="P12" s="4"/>
      <c r="Q12" s="2">
        <v>0.5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 t="s">
        <v>10</v>
      </c>
      <c r="Z12" s="2" t="s">
        <v>10</v>
      </c>
      <c r="AA12" s="2">
        <v>1</v>
      </c>
      <c r="AB12" s="2">
        <v>1</v>
      </c>
      <c r="AC12" s="6">
        <f t="shared" si="0"/>
        <v>7.0000000000000009</v>
      </c>
    </row>
    <row r="13" spans="1:29" x14ac:dyDescent="0.25">
      <c r="A13" s="1" t="s">
        <v>21</v>
      </c>
      <c r="B13" s="2">
        <v>0.4</v>
      </c>
      <c r="C13" s="2">
        <v>0.4</v>
      </c>
      <c r="D13" s="2">
        <v>0.4</v>
      </c>
      <c r="E13" s="2">
        <v>0.4</v>
      </c>
      <c r="F13" s="2">
        <v>0.4</v>
      </c>
      <c r="G13" s="2">
        <v>1</v>
      </c>
      <c r="H13" s="2">
        <v>1</v>
      </c>
      <c r="I13" s="4"/>
      <c r="J13" s="2">
        <v>2.1</v>
      </c>
      <c r="K13" s="2">
        <v>1</v>
      </c>
      <c r="L13" s="2">
        <v>0.5</v>
      </c>
      <c r="M13" s="2">
        <v>1</v>
      </c>
      <c r="N13" s="2" t="s">
        <v>10</v>
      </c>
      <c r="O13" s="2" t="s">
        <v>10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 t="s">
        <v>10</v>
      </c>
      <c r="Z13" s="2" t="s">
        <v>10</v>
      </c>
      <c r="AA13" s="2">
        <v>1</v>
      </c>
      <c r="AB13" s="2">
        <v>1</v>
      </c>
      <c r="AC13" s="6">
        <f t="shared" si="0"/>
        <v>7.0000000000000009</v>
      </c>
    </row>
    <row r="14" spans="1:29" x14ac:dyDescent="0.25">
      <c r="A14" s="1" t="s">
        <v>39</v>
      </c>
      <c r="B14" s="2">
        <v>0.4</v>
      </c>
      <c r="C14" s="2">
        <v>0.4</v>
      </c>
      <c r="D14" s="2">
        <v>0.4</v>
      </c>
      <c r="E14" s="2">
        <v>0.4</v>
      </c>
      <c r="F14" s="2">
        <v>0.4</v>
      </c>
      <c r="G14" s="2" t="s">
        <v>10</v>
      </c>
      <c r="H14" s="2">
        <v>1</v>
      </c>
      <c r="I14" s="4"/>
      <c r="J14" s="4"/>
      <c r="K14" s="2">
        <v>1</v>
      </c>
      <c r="L14" s="2">
        <v>1</v>
      </c>
      <c r="M14" s="2">
        <v>1</v>
      </c>
      <c r="N14" s="2">
        <v>1</v>
      </c>
      <c r="O14" s="2">
        <v>0.5</v>
      </c>
      <c r="P14" s="2">
        <v>1</v>
      </c>
      <c r="Q14" s="2">
        <v>1</v>
      </c>
      <c r="R14" s="2" t="s">
        <v>10</v>
      </c>
      <c r="S14" s="2" t="s">
        <v>10</v>
      </c>
      <c r="T14" s="2" t="s">
        <v>10</v>
      </c>
      <c r="U14" s="2">
        <v>1</v>
      </c>
      <c r="V14" s="2">
        <v>1</v>
      </c>
      <c r="W14" s="2">
        <v>1</v>
      </c>
      <c r="X14" s="2" t="s">
        <v>10</v>
      </c>
      <c r="Y14" s="2">
        <v>1</v>
      </c>
      <c r="Z14" s="2" t="s">
        <v>10</v>
      </c>
      <c r="AA14" s="2">
        <v>1</v>
      </c>
      <c r="AB14" s="2">
        <v>1</v>
      </c>
      <c r="AC14" s="6">
        <f t="shared" si="0"/>
        <v>5.5357142857142865</v>
      </c>
    </row>
    <row r="15" spans="1:29" x14ac:dyDescent="0.25">
      <c r="A15" s="1" t="s">
        <v>19</v>
      </c>
      <c r="B15" s="2">
        <v>0.4</v>
      </c>
      <c r="C15" s="2">
        <v>0.4</v>
      </c>
      <c r="D15" s="2">
        <v>0.2</v>
      </c>
      <c r="E15" s="2">
        <v>0.4</v>
      </c>
      <c r="F15" s="2">
        <v>0.4</v>
      </c>
      <c r="G15" s="2">
        <v>1</v>
      </c>
      <c r="H15" s="2">
        <v>1</v>
      </c>
      <c r="I15" s="4"/>
      <c r="J15" s="2">
        <v>2.6</v>
      </c>
      <c r="K15" s="2">
        <v>1</v>
      </c>
      <c r="L15" s="2">
        <v>1</v>
      </c>
      <c r="M15" s="2">
        <v>1</v>
      </c>
      <c r="N15" s="2" t="s">
        <v>10</v>
      </c>
      <c r="O15" s="2">
        <v>1</v>
      </c>
      <c r="P15" s="2">
        <v>1</v>
      </c>
      <c r="Q15" s="2">
        <v>0.5</v>
      </c>
      <c r="R15" s="2">
        <v>1</v>
      </c>
      <c r="S15" s="2">
        <v>1</v>
      </c>
      <c r="T15" s="2">
        <v>1</v>
      </c>
      <c r="U15" s="2">
        <v>1</v>
      </c>
      <c r="V15" s="2">
        <v>0.5</v>
      </c>
      <c r="W15" s="2">
        <v>1</v>
      </c>
      <c r="X15" s="2">
        <v>1</v>
      </c>
      <c r="Y15" s="2">
        <v>1</v>
      </c>
      <c r="Z15" s="2" t="s">
        <v>10</v>
      </c>
      <c r="AA15" s="2">
        <v>1</v>
      </c>
      <c r="AB15" s="2" t="s">
        <v>10</v>
      </c>
      <c r="AC15" s="6">
        <f t="shared" si="0"/>
        <v>7.2857142857142856</v>
      </c>
    </row>
    <row r="16" spans="1:29" x14ac:dyDescent="0.25">
      <c r="A16" s="1" t="s">
        <v>18</v>
      </c>
      <c r="B16" s="2">
        <v>0.4</v>
      </c>
      <c r="C16" s="2">
        <v>0.4</v>
      </c>
      <c r="D16" s="2">
        <v>0.4</v>
      </c>
      <c r="E16" s="2">
        <v>0.4</v>
      </c>
      <c r="F16" s="2">
        <v>0.4</v>
      </c>
      <c r="G16" s="2">
        <v>1</v>
      </c>
      <c r="H16" s="2">
        <v>1</v>
      </c>
      <c r="I16" s="4"/>
      <c r="J16" s="2">
        <v>3</v>
      </c>
      <c r="K16" s="2">
        <v>1</v>
      </c>
      <c r="L16" s="2">
        <v>0.5</v>
      </c>
      <c r="M16" s="2">
        <v>1</v>
      </c>
      <c r="N16" s="2" t="s">
        <v>10</v>
      </c>
      <c r="O16" s="2">
        <v>1</v>
      </c>
      <c r="P16" s="2">
        <v>1</v>
      </c>
      <c r="Q16" s="2">
        <v>1</v>
      </c>
      <c r="R16" s="2">
        <v>0.5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 t="s">
        <v>10</v>
      </c>
      <c r="Z16" s="2">
        <v>1</v>
      </c>
      <c r="AA16" s="2">
        <v>1</v>
      </c>
      <c r="AB16" s="2">
        <v>1</v>
      </c>
      <c r="AC16" s="6">
        <f t="shared" si="0"/>
        <v>7.8571428571428568</v>
      </c>
    </row>
    <row r="17" spans="1:29" x14ac:dyDescent="0.25">
      <c r="A17" s="1" t="s">
        <v>17</v>
      </c>
      <c r="B17" s="2">
        <v>0.6</v>
      </c>
      <c r="C17" s="2">
        <v>0.6</v>
      </c>
      <c r="D17" s="2">
        <v>0.6</v>
      </c>
      <c r="E17" s="2">
        <v>0.6</v>
      </c>
      <c r="F17" s="2">
        <v>0.6</v>
      </c>
      <c r="G17" s="2">
        <v>1</v>
      </c>
      <c r="H17" s="2">
        <v>0.5</v>
      </c>
      <c r="I17" s="4"/>
      <c r="J17" s="2">
        <v>3</v>
      </c>
      <c r="K17" s="2" t="s">
        <v>10</v>
      </c>
      <c r="L17" s="2" t="s">
        <v>10</v>
      </c>
      <c r="M17" s="2" t="s">
        <v>10</v>
      </c>
      <c r="N17" s="2">
        <v>1</v>
      </c>
      <c r="O17" s="2">
        <v>0.5</v>
      </c>
      <c r="P17" s="2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6">
        <f t="shared" si="0"/>
        <v>3.5714285714285716</v>
      </c>
    </row>
    <row r="18" spans="1:29" x14ac:dyDescent="0.25">
      <c r="A18" s="1" t="s">
        <v>40</v>
      </c>
      <c r="B18" s="2">
        <v>0.6</v>
      </c>
      <c r="C18" s="2">
        <v>1</v>
      </c>
      <c r="D18" s="2">
        <v>1</v>
      </c>
      <c r="E18" s="2">
        <v>0.6</v>
      </c>
      <c r="F18" s="2">
        <v>1</v>
      </c>
      <c r="G18" s="2">
        <v>1</v>
      </c>
      <c r="H18" s="2">
        <v>1</v>
      </c>
      <c r="I18" s="4"/>
      <c r="J18" s="2">
        <v>2.7</v>
      </c>
      <c r="K18" s="2">
        <v>1</v>
      </c>
      <c r="L18" s="2">
        <v>1</v>
      </c>
      <c r="M18" s="2">
        <v>1</v>
      </c>
      <c r="N18" s="2" t="s">
        <v>10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0.5</v>
      </c>
      <c r="W18" s="2">
        <v>0.5</v>
      </c>
      <c r="X18" s="2">
        <v>1</v>
      </c>
      <c r="Y18" s="2" t="s">
        <v>10</v>
      </c>
      <c r="Z18" s="2">
        <v>1</v>
      </c>
      <c r="AA18" s="2">
        <v>1</v>
      </c>
      <c r="AB18" s="2" t="s">
        <v>10</v>
      </c>
      <c r="AC18" s="6">
        <f t="shared" si="0"/>
        <v>8.1785714285714288</v>
      </c>
    </row>
    <row r="19" spans="1:29" x14ac:dyDescent="0.25">
      <c r="A19" s="1" t="s">
        <v>16</v>
      </c>
      <c r="B19" s="2">
        <v>0.4</v>
      </c>
      <c r="C19" s="2">
        <v>0.4</v>
      </c>
      <c r="D19" s="2">
        <v>0.4</v>
      </c>
      <c r="E19" s="2">
        <v>0.4</v>
      </c>
      <c r="F19" s="2" t="s">
        <v>10</v>
      </c>
      <c r="G19" s="2" t="s">
        <v>10</v>
      </c>
      <c r="H19" s="2">
        <v>1</v>
      </c>
      <c r="I19" s="4"/>
      <c r="J19" s="2">
        <v>3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>
        <v>0.5</v>
      </c>
      <c r="R19" s="2">
        <v>0.5</v>
      </c>
      <c r="S19" s="2">
        <v>0.5</v>
      </c>
      <c r="T19" s="2">
        <v>1</v>
      </c>
      <c r="U19" s="2">
        <v>1</v>
      </c>
      <c r="V19" s="2">
        <v>0.5</v>
      </c>
      <c r="W19" s="2">
        <v>1</v>
      </c>
      <c r="X19" s="2" t="s">
        <v>10</v>
      </c>
      <c r="Y19" s="2" t="s">
        <v>10</v>
      </c>
      <c r="Z19" s="2">
        <v>1</v>
      </c>
      <c r="AA19" s="2" t="s">
        <v>10</v>
      </c>
      <c r="AB19" s="2">
        <v>1</v>
      </c>
      <c r="AC19" s="6">
        <f t="shared" si="0"/>
        <v>4.5</v>
      </c>
    </row>
    <row r="20" spans="1:29" x14ac:dyDescent="0.25">
      <c r="A20" s="1" t="s">
        <v>15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3</v>
      </c>
      <c r="K20" s="2">
        <v>1</v>
      </c>
      <c r="L20" s="2">
        <v>0.5</v>
      </c>
      <c r="M20" s="2">
        <v>1</v>
      </c>
      <c r="N20" s="2" t="s">
        <v>10</v>
      </c>
      <c r="O20" s="2">
        <v>1</v>
      </c>
      <c r="P20" s="2">
        <v>1</v>
      </c>
      <c r="Q20" s="2">
        <v>1</v>
      </c>
      <c r="R20" s="2">
        <v>0.5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6">
        <f t="shared" si="0"/>
        <v>9.2857142857142865</v>
      </c>
    </row>
    <row r="21" spans="1:29" x14ac:dyDescent="0.25">
      <c r="A21" s="1" t="s">
        <v>14</v>
      </c>
      <c r="B21" s="2">
        <v>0.6</v>
      </c>
      <c r="C21" s="2">
        <v>1</v>
      </c>
      <c r="D21" s="2">
        <v>0.2</v>
      </c>
      <c r="E21" s="2">
        <v>1</v>
      </c>
      <c r="F21" s="2">
        <v>0.6</v>
      </c>
      <c r="G21" s="2">
        <v>1</v>
      </c>
      <c r="H21" s="2">
        <v>1</v>
      </c>
      <c r="I21" s="2">
        <v>0.5</v>
      </c>
      <c r="J21" s="2">
        <v>3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0.5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6">
        <f t="shared" si="0"/>
        <v>9.25</v>
      </c>
    </row>
    <row r="22" spans="1:29" x14ac:dyDescent="0.25">
      <c r="A22" s="1" t="s">
        <v>11</v>
      </c>
      <c r="B22" s="2">
        <v>0.4</v>
      </c>
      <c r="C22" s="2">
        <v>0.4</v>
      </c>
      <c r="D22" s="2">
        <v>0.4</v>
      </c>
      <c r="E22" s="2">
        <v>0.4</v>
      </c>
      <c r="F22" s="2">
        <v>0.4</v>
      </c>
      <c r="G22" s="2">
        <v>1</v>
      </c>
      <c r="H22" s="2">
        <v>1</v>
      </c>
      <c r="I22" s="4"/>
      <c r="J22" s="2">
        <v>2.5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0.5</v>
      </c>
      <c r="T22" s="2">
        <v>1</v>
      </c>
      <c r="U22" s="2">
        <v>1</v>
      </c>
      <c r="V22" s="2">
        <v>0.5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6">
        <f t="shared" si="0"/>
        <v>8.3928571428571423</v>
      </c>
    </row>
    <row r="23" spans="1:29" x14ac:dyDescent="0.25">
      <c r="A23" s="1" t="s">
        <v>12</v>
      </c>
      <c r="B23" s="2">
        <v>0.2</v>
      </c>
      <c r="C23" s="2">
        <v>0.4</v>
      </c>
      <c r="D23" s="2">
        <v>0.2</v>
      </c>
      <c r="E23" s="2">
        <v>0.4</v>
      </c>
      <c r="F23" s="2">
        <v>0.4</v>
      </c>
      <c r="G23" s="2">
        <v>1</v>
      </c>
      <c r="H23" s="2">
        <v>1</v>
      </c>
      <c r="I23" s="4"/>
      <c r="J23" s="2">
        <v>2.7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0.5</v>
      </c>
      <c r="T23" s="2">
        <v>1</v>
      </c>
      <c r="U23" s="2" t="s">
        <v>10</v>
      </c>
      <c r="V23" s="2">
        <v>1</v>
      </c>
      <c r="W23" s="2">
        <v>1</v>
      </c>
      <c r="X23" s="2">
        <v>1</v>
      </c>
      <c r="Y23" s="2" t="s">
        <v>10</v>
      </c>
      <c r="Z23" s="2">
        <v>1</v>
      </c>
      <c r="AA23" s="2">
        <v>1</v>
      </c>
      <c r="AB23" s="2" t="s">
        <v>10</v>
      </c>
      <c r="AC23" s="6">
        <f t="shared" si="0"/>
        <v>7.4285714285714288</v>
      </c>
    </row>
    <row r="24" spans="1:29" x14ac:dyDescent="0.25">
      <c r="A24" s="1" t="s">
        <v>13</v>
      </c>
      <c r="B24" s="2">
        <v>0.4</v>
      </c>
      <c r="C24" s="2">
        <v>0.4</v>
      </c>
      <c r="D24" s="2">
        <v>0.4</v>
      </c>
      <c r="E24" s="2">
        <v>0.4</v>
      </c>
      <c r="F24" s="2">
        <v>0.4</v>
      </c>
      <c r="G24" s="2">
        <v>1</v>
      </c>
      <c r="H24" s="2">
        <v>1</v>
      </c>
      <c r="I24" s="4"/>
      <c r="J24" s="2">
        <v>2.2999999999999998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0.5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6">
        <f t="shared" si="0"/>
        <v>8.5</v>
      </c>
    </row>
    <row r="25" spans="1:29" x14ac:dyDescent="0.25">
      <c r="A25" s="8" t="s">
        <v>31</v>
      </c>
      <c r="B25" s="2" t="s">
        <v>10</v>
      </c>
      <c r="C25" s="2">
        <v>0.4</v>
      </c>
      <c r="D25" s="2">
        <v>0.2</v>
      </c>
      <c r="E25" s="2" t="s">
        <v>10</v>
      </c>
      <c r="F25" s="2">
        <v>0.2</v>
      </c>
      <c r="G25" s="2" t="s">
        <v>10</v>
      </c>
      <c r="H25" s="2">
        <v>1</v>
      </c>
      <c r="I25" s="4"/>
      <c r="J25" s="2">
        <v>2.6</v>
      </c>
      <c r="K25" s="2">
        <v>1</v>
      </c>
      <c r="L25" s="2">
        <v>1</v>
      </c>
      <c r="M25" s="2" t="s">
        <v>10</v>
      </c>
      <c r="N25" s="2">
        <v>1</v>
      </c>
      <c r="O25" s="2">
        <v>0.5</v>
      </c>
      <c r="P25" s="2" t="s">
        <v>10</v>
      </c>
      <c r="Q25" s="2">
        <v>0.5</v>
      </c>
      <c r="R25" s="2">
        <v>1</v>
      </c>
      <c r="S25" s="2">
        <v>0.5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 t="s">
        <v>10</v>
      </c>
      <c r="Z25" s="2" t="s">
        <v>10</v>
      </c>
      <c r="AA25" s="2">
        <v>1</v>
      </c>
      <c r="AB25" s="2">
        <v>1</v>
      </c>
      <c r="AC25" s="6">
        <f t="shared" si="0"/>
        <v>6.0357142857142856</v>
      </c>
    </row>
    <row r="26" spans="1:29" x14ac:dyDescent="0.25">
      <c r="AC26" s="30"/>
    </row>
  </sheetData>
  <mergeCells count="25">
    <mergeCell ref="A1:A3"/>
    <mergeCell ref="B1:W1"/>
    <mergeCell ref="X1:AB1"/>
    <mergeCell ref="X2:AB2"/>
    <mergeCell ref="K2:K3"/>
    <mergeCell ref="L2:L3"/>
    <mergeCell ref="M2:M3"/>
    <mergeCell ref="P2:P3"/>
    <mergeCell ref="O2:O3"/>
    <mergeCell ref="N2:N3"/>
    <mergeCell ref="V2:V3"/>
    <mergeCell ref="R2:R3"/>
    <mergeCell ref="Q2:Q3"/>
    <mergeCell ref="U2:U3"/>
    <mergeCell ref="T2:T3"/>
    <mergeCell ref="S2:S3"/>
    <mergeCell ref="AC1:AC3"/>
    <mergeCell ref="B2:B3"/>
    <mergeCell ref="C2:C3"/>
    <mergeCell ref="D2:D3"/>
    <mergeCell ref="E2:E3"/>
    <mergeCell ref="F2:F3"/>
    <mergeCell ref="G2:G3"/>
    <mergeCell ref="H2:H3"/>
    <mergeCell ref="W2:W3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Tarea 1</vt:lpstr>
      <vt:lpstr>Tarea 2</vt:lpstr>
      <vt:lpstr>Tarea 3</vt:lpstr>
      <vt:lpstr>Tarea 4</vt:lpstr>
      <vt:lpstr>Tarea 5</vt:lpstr>
      <vt:lpstr>Tarea 6</vt:lpstr>
      <vt:lpstr>Tarea 7</vt:lpstr>
      <vt:lpstr>Tarea 8</vt:lpstr>
      <vt:lpstr>Tarea 9</vt:lpstr>
      <vt:lpstr>Tarea 10</vt:lpstr>
      <vt:lpstr>Tarea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2017-08-24T20:15:23Z</dcterms:created>
  <dcterms:modified xsi:type="dcterms:W3CDTF">2017-11-16T20:29:46Z</dcterms:modified>
</cp:coreProperties>
</file>