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80" yWindow="120" windowWidth="6660" windowHeight="5568" activeTab="1"/>
  </bookViews>
  <sheets>
    <sheet name="ex1" sheetId="1" r:id="rId1"/>
    <sheet name="ex2" sheetId="6" r:id="rId2"/>
    <sheet name="Sheet3" sheetId="3" r:id="rId3"/>
    <sheet name="Sheet2" sheetId="5" r:id="rId4"/>
  </sheets>
  <calcPr calcId="145621"/>
</workbook>
</file>

<file path=xl/calcChain.xml><?xml version="1.0" encoding="utf-8"?>
<calcChain xmlns="http://schemas.openxmlformats.org/spreadsheetml/2006/main">
  <c r="B28" i="6" l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45" i="6" s="1"/>
  <c r="B46" i="6" s="1"/>
  <c r="B47" i="6" s="1"/>
  <c r="B48" i="6" s="1"/>
  <c r="B49" i="6" s="1"/>
  <c r="B25" i="6"/>
  <c r="B26" i="6" s="1"/>
  <c r="B27" i="6" s="1"/>
  <c r="H19" i="6"/>
  <c r="D20" i="6" s="1"/>
  <c r="L24" i="6" s="1"/>
  <c r="E17" i="6"/>
  <c r="M17" i="6" s="1"/>
  <c r="G9" i="6"/>
  <c r="F9" i="6"/>
  <c r="E9" i="6"/>
  <c r="D9" i="6"/>
  <c r="C9" i="6"/>
  <c r="H8" i="6"/>
  <c r="D17" i="6" s="1"/>
  <c r="L17" i="6" s="1"/>
  <c r="H7" i="6"/>
  <c r="D16" i="6" s="1"/>
  <c r="L16" i="6" s="1"/>
  <c r="H6" i="6"/>
  <c r="C15" i="6" s="1"/>
  <c r="K15" i="6" s="1"/>
  <c r="H5" i="6"/>
  <c r="D14" i="6" s="1"/>
  <c r="L14" i="6" s="1"/>
  <c r="H4" i="6"/>
  <c r="E13" i="6" s="1"/>
  <c r="M13" i="6" s="1"/>
  <c r="C13" i="1"/>
  <c r="D13" i="1"/>
  <c r="E13" i="1"/>
  <c r="F13" i="1"/>
  <c r="G13" i="1"/>
  <c r="D9" i="1"/>
  <c r="L13" i="1" s="1"/>
  <c r="E9" i="1"/>
  <c r="F9" i="1"/>
  <c r="N13" i="1" s="1"/>
  <c r="G9" i="1"/>
  <c r="C9" i="1"/>
  <c r="E16" i="6" l="1"/>
  <c r="M16" i="6" s="1"/>
  <c r="C13" i="6"/>
  <c r="K13" i="6" s="1"/>
  <c r="D13" i="6"/>
  <c r="L13" i="6" s="1"/>
  <c r="D24" i="6"/>
  <c r="C20" i="6"/>
  <c r="C24" i="6" s="1"/>
  <c r="E20" i="6"/>
  <c r="M24" i="6" s="1"/>
  <c r="E14" i="6"/>
  <c r="M14" i="6" s="1"/>
  <c r="F13" i="6"/>
  <c r="N13" i="6" s="1"/>
  <c r="G13" i="6"/>
  <c r="O13" i="6" s="1"/>
  <c r="F15" i="6"/>
  <c r="N15" i="6" s="1"/>
  <c r="E15" i="6"/>
  <c r="M15" i="6" s="1"/>
  <c r="D15" i="6"/>
  <c r="L15" i="6" s="1"/>
  <c r="G15" i="6"/>
  <c r="O15" i="6" s="1"/>
  <c r="F14" i="6"/>
  <c r="N14" i="6" s="1"/>
  <c r="F16" i="6"/>
  <c r="N16" i="6" s="1"/>
  <c r="G17" i="6"/>
  <c r="O17" i="6" s="1"/>
  <c r="C17" i="6"/>
  <c r="K17" i="6" s="1"/>
  <c r="C14" i="6"/>
  <c r="K14" i="6" s="1"/>
  <c r="G14" i="6"/>
  <c r="O14" i="6" s="1"/>
  <c r="C16" i="6"/>
  <c r="K16" i="6" s="1"/>
  <c r="G16" i="6"/>
  <c r="O16" i="6" s="1"/>
  <c r="F17" i="6"/>
  <c r="N17" i="6" s="1"/>
  <c r="F20" i="6"/>
  <c r="G20" i="6"/>
  <c r="O13" i="1"/>
  <c r="M13" i="1"/>
  <c r="K13" i="1"/>
  <c r="B25" i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H19" i="1"/>
  <c r="H5" i="1"/>
  <c r="H6" i="1"/>
  <c r="H7" i="1"/>
  <c r="H8" i="1"/>
  <c r="H4" i="1"/>
  <c r="E24" i="6" l="1"/>
  <c r="K24" i="6"/>
  <c r="G24" i="6"/>
  <c r="O24" i="6"/>
  <c r="N24" i="6"/>
  <c r="F24" i="6"/>
  <c r="H20" i="6"/>
  <c r="G15" i="1"/>
  <c r="O15" i="1" s="1"/>
  <c r="D15" i="1"/>
  <c r="L15" i="1" s="1"/>
  <c r="E15" i="1"/>
  <c r="M15" i="1" s="1"/>
  <c r="C15" i="1"/>
  <c r="K15" i="1" s="1"/>
  <c r="F15" i="1"/>
  <c r="N15" i="1" s="1"/>
  <c r="G14" i="1"/>
  <c r="O14" i="1" s="1"/>
  <c r="D14" i="1"/>
  <c r="L14" i="1" s="1"/>
  <c r="C14" i="1"/>
  <c r="K14" i="1" s="1"/>
  <c r="E14" i="1"/>
  <c r="M14" i="1" s="1"/>
  <c r="F14" i="1"/>
  <c r="N14" i="1" s="1"/>
  <c r="F17" i="1"/>
  <c r="N17" i="1" s="1"/>
  <c r="C17" i="1"/>
  <c r="K17" i="1" s="1"/>
  <c r="G17" i="1"/>
  <c r="O17" i="1" s="1"/>
  <c r="D17" i="1"/>
  <c r="L17" i="1" s="1"/>
  <c r="E17" i="1"/>
  <c r="M17" i="1" s="1"/>
  <c r="C16" i="1"/>
  <c r="K16" i="1" s="1"/>
  <c r="G16" i="1"/>
  <c r="O16" i="1" s="1"/>
  <c r="D16" i="1"/>
  <c r="L16" i="1" s="1"/>
  <c r="E16" i="1"/>
  <c r="M16" i="1" s="1"/>
  <c r="F16" i="1"/>
  <c r="N16" i="1" s="1"/>
  <c r="E20" i="1"/>
  <c r="M24" i="1" s="1"/>
  <c r="C20" i="1"/>
  <c r="E24" i="1"/>
  <c r="D20" i="1"/>
  <c r="L24" i="1" s="1"/>
  <c r="G20" i="1"/>
  <c r="O24" i="1" s="1"/>
  <c r="F20" i="1"/>
  <c r="N24" i="1" s="1"/>
  <c r="C25" i="6" l="1"/>
  <c r="F25" i="6"/>
  <c r="K25" i="6"/>
  <c r="E25" i="6"/>
  <c r="G25" i="6"/>
  <c r="D25" i="6"/>
  <c r="N25" i="6"/>
  <c r="M25" i="6"/>
  <c r="H24" i="6"/>
  <c r="O25" i="6"/>
  <c r="L25" i="6"/>
  <c r="K24" i="1"/>
  <c r="K25" i="1" s="1"/>
  <c r="C24" i="1"/>
  <c r="D24" i="1"/>
  <c r="F24" i="1"/>
  <c r="G24" i="1"/>
  <c r="H20" i="1"/>
  <c r="H25" i="6" l="1"/>
  <c r="G26" i="6"/>
  <c r="D26" i="6"/>
  <c r="E26" i="6"/>
  <c r="C26" i="6"/>
  <c r="F26" i="6"/>
  <c r="M26" i="6"/>
  <c r="O26" i="6"/>
  <c r="K26" i="6"/>
  <c r="N26" i="6"/>
  <c r="L26" i="6"/>
  <c r="O25" i="1"/>
  <c r="L25" i="1"/>
  <c r="N25" i="1"/>
  <c r="M25" i="1"/>
  <c r="C25" i="1"/>
  <c r="D25" i="1"/>
  <c r="E25" i="1"/>
  <c r="F25" i="1"/>
  <c r="G25" i="1"/>
  <c r="H24" i="1"/>
  <c r="G27" i="6" l="1"/>
  <c r="F27" i="6"/>
  <c r="D27" i="6"/>
  <c r="E27" i="6"/>
  <c r="H26" i="6"/>
  <c r="C27" i="6"/>
  <c r="M27" i="6"/>
  <c r="O27" i="6"/>
  <c r="N27" i="6"/>
  <c r="L27" i="6"/>
  <c r="K27" i="6"/>
  <c r="O26" i="1"/>
  <c r="K26" i="1"/>
  <c r="N26" i="1"/>
  <c r="L26" i="1"/>
  <c r="C26" i="1"/>
  <c r="M26" i="1"/>
  <c r="G26" i="1"/>
  <c r="F26" i="1"/>
  <c r="D26" i="1"/>
  <c r="H25" i="1"/>
  <c r="E26" i="1"/>
  <c r="G28" i="6" l="1"/>
  <c r="E28" i="6"/>
  <c r="C28" i="6"/>
  <c r="F28" i="6"/>
  <c r="H27" i="6"/>
  <c r="D28" i="6"/>
  <c r="M28" i="6"/>
  <c r="N28" i="6"/>
  <c r="L28" i="6"/>
  <c r="K28" i="6"/>
  <c r="O28" i="6"/>
  <c r="M27" i="1"/>
  <c r="L27" i="1"/>
  <c r="K27" i="1"/>
  <c r="O27" i="1"/>
  <c r="N27" i="1"/>
  <c r="C27" i="1"/>
  <c r="H26" i="1"/>
  <c r="E27" i="1"/>
  <c r="G27" i="1"/>
  <c r="D27" i="1"/>
  <c r="F27" i="1"/>
  <c r="D29" i="6" l="1"/>
  <c r="E29" i="6"/>
  <c r="G29" i="6"/>
  <c r="H28" i="6"/>
  <c r="C29" i="6"/>
  <c r="F29" i="6"/>
  <c r="M29" i="6"/>
  <c r="L29" i="6"/>
  <c r="K29" i="6"/>
  <c r="O29" i="6"/>
  <c r="N29" i="6"/>
  <c r="K28" i="1"/>
  <c r="N28" i="1"/>
  <c r="O28" i="1"/>
  <c r="L28" i="1"/>
  <c r="M28" i="1"/>
  <c r="C28" i="1"/>
  <c r="D28" i="1"/>
  <c r="E28" i="1"/>
  <c r="H27" i="1"/>
  <c r="F28" i="1"/>
  <c r="G28" i="1"/>
  <c r="G30" i="6" l="1"/>
  <c r="F30" i="6"/>
  <c r="D30" i="6"/>
  <c r="C30" i="6"/>
  <c r="E30" i="6"/>
  <c r="H29" i="6"/>
  <c r="M30" i="6"/>
  <c r="K30" i="6"/>
  <c r="O30" i="6"/>
  <c r="N30" i="6"/>
  <c r="L30" i="6"/>
  <c r="L29" i="1"/>
  <c r="O29" i="1"/>
  <c r="M29" i="1"/>
  <c r="N29" i="1"/>
  <c r="K29" i="1"/>
  <c r="C29" i="1"/>
  <c r="D29" i="1"/>
  <c r="E29" i="1"/>
  <c r="F29" i="1"/>
  <c r="G29" i="1"/>
  <c r="H28" i="1"/>
  <c r="D31" i="6" l="1"/>
  <c r="G31" i="6"/>
  <c r="H30" i="6"/>
  <c r="F31" i="6"/>
  <c r="C31" i="6"/>
  <c r="E31" i="6"/>
  <c r="M31" i="6"/>
  <c r="O31" i="6"/>
  <c r="N31" i="6"/>
  <c r="L31" i="6"/>
  <c r="K31" i="6"/>
  <c r="L30" i="1"/>
  <c r="O30" i="1"/>
  <c r="N30" i="1"/>
  <c r="M30" i="1"/>
  <c r="K30" i="1"/>
  <c r="C30" i="1"/>
  <c r="G30" i="1"/>
  <c r="F30" i="1"/>
  <c r="D30" i="1"/>
  <c r="E30" i="1"/>
  <c r="H29" i="1"/>
  <c r="G32" i="6" l="1"/>
  <c r="F32" i="6"/>
  <c r="H31" i="6"/>
  <c r="D32" i="6"/>
  <c r="C32" i="6"/>
  <c r="E32" i="6"/>
  <c r="M32" i="6"/>
  <c r="N32" i="6"/>
  <c r="L32" i="6"/>
  <c r="K32" i="6"/>
  <c r="O32" i="6"/>
  <c r="K31" i="1"/>
  <c r="M31" i="1"/>
  <c r="L31" i="1"/>
  <c r="N31" i="1"/>
  <c r="O31" i="1"/>
  <c r="C31" i="1"/>
  <c r="G31" i="1"/>
  <c r="E31" i="1"/>
  <c r="D31" i="1"/>
  <c r="H30" i="1"/>
  <c r="F31" i="1"/>
  <c r="C33" i="6" l="1"/>
  <c r="F33" i="6"/>
  <c r="H32" i="6"/>
  <c r="E33" i="6"/>
  <c r="G33" i="6"/>
  <c r="D33" i="6"/>
  <c r="M33" i="6"/>
  <c r="L33" i="6"/>
  <c r="K33" i="6"/>
  <c r="O33" i="6"/>
  <c r="N33" i="6"/>
  <c r="L32" i="1"/>
  <c r="O32" i="1"/>
  <c r="K32" i="1"/>
  <c r="N32" i="1"/>
  <c r="M32" i="1"/>
  <c r="C32" i="1"/>
  <c r="H31" i="1"/>
  <c r="G32" i="1"/>
  <c r="F32" i="1"/>
  <c r="D32" i="1"/>
  <c r="E32" i="1"/>
  <c r="C34" i="6" l="1"/>
  <c r="D34" i="6"/>
  <c r="H33" i="6"/>
  <c r="E34" i="6"/>
  <c r="G34" i="6"/>
  <c r="F34" i="6"/>
  <c r="M34" i="6"/>
  <c r="K34" i="6"/>
  <c r="O34" i="6"/>
  <c r="N34" i="6"/>
  <c r="L34" i="6"/>
  <c r="L33" i="1"/>
  <c r="K33" i="1"/>
  <c r="M33" i="1"/>
  <c r="O33" i="1"/>
  <c r="N33" i="1"/>
  <c r="C33" i="1"/>
  <c r="G33" i="1"/>
  <c r="H32" i="1"/>
  <c r="E33" i="1"/>
  <c r="D33" i="1"/>
  <c r="F33" i="1"/>
  <c r="H34" i="6" l="1"/>
  <c r="G35" i="6"/>
  <c r="F35" i="6"/>
  <c r="D35" i="6"/>
  <c r="C35" i="6"/>
  <c r="E35" i="6"/>
  <c r="M35" i="6"/>
  <c r="O35" i="6"/>
  <c r="N35" i="6"/>
  <c r="L35" i="6"/>
  <c r="K35" i="6"/>
  <c r="L34" i="1"/>
  <c r="O34" i="1"/>
  <c r="M34" i="1"/>
  <c r="N34" i="1"/>
  <c r="K34" i="1"/>
  <c r="C34" i="1"/>
  <c r="G34" i="1"/>
  <c r="H33" i="1"/>
  <c r="F34" i="1"/>
  <c r="D34" i="1"/>
  <c r="E34" i="1"/>
  <c r="D36" i="6" l="1"/>
  <c r="F36" i="6"/>
  <c r="C36" i="6"/>
  <c r="E36" i="6"/>
  <c r="G36" i="6"/>
  <c r="H35" i="6"/>
  <c r="M36" i="6"/>
  <c r="N36" i="6"/>
  <c r="L36" i="6"/>
  <c r="K36" i="6"/>
  <c r="O36" i="6"/>
  <c r="O35" i="1"/>
  <c r="K35" i="1"/>
  <c r="N35" i="1"/>
  <c r="L35" i="1"/>
  <c r="M35" i="1"/>
  <c r="C35" i="1"/>
  <c r="D35" i="1"/>
  <c r="G35" i="1"/>
  <c r="F35" i="1"/>
  <c r="H34" i="1"/>
  <c r="E35" i="1"/>
  <c r="G37" i="6" l="1"/>
  <c r="D37" i="6"/>
  <c r="E37" i="6"/>
  <c r="H36" i="6"/>
  <c r="C37" i="6"/>
  <c r="F37" i="6"/>
  <c r="M37" i="6"/>
  <c r="L37" i="6"/>
  <c r="K37" i="6"/>
  <c r="O37" i="6"/>
  <c r="N37" i="6"/>
  <c r="L36" i="1"/>
  <c r="K36" i="1"/>
  <c r="M36" i="1"/>
  <c r="N36" i="1"/>
  <c r="O36" i="1"/>
  <c r="C36" i="1"/>
  <c r="G36" i="1"/>
  <c r="F36" i="1"/>
  <c r="E36" i="1"/>
  <c r="H35" i="1"/>
  <c r="D36" i="1"/>
  <c r="C38" i="6" l="1"/>
  <c r="E38" i="6"/>
  <c r="D38" i="6"/>
  <c r="H37" i="6"/>
  <c r="G38" i="6"/>
  <c r="F38" i="6"/>
  <c r="M38" i="6"/>
  <c r="K38" i="6"/>
  <c r="O38" i="6"/>
  <c r="N38" i="6"/>
  <c r="L38" i="6"/>
  <c r="O37" i="1"/>
  <c r="K37" i="1"/>
  <c r="N37" i="1"/>
  <c r="L37" i="1"/>
  <c r="M37" i="1"/>
  <c r="C37" i="1"/>
  <c r="D37" i="1"/>
  <c r="H36" i="1"/>
  <c r="G37" i="1"/>
  <c r="E37" i="1"/>
  <c r="F37" i="1"/>
  <c r="C39" i="6" l="1"/>
  <c r="H38" i="6"/>
  <c r="D39" i="6"/>
  <c r="E39" i="6"/>
  <c r="G39" i="6"/>
  <c r="F39" i="6"/>
  <c r="M39" i="6"/>
  <c r="O39" i="6"/>
  <c r="N39" i="6"/>
  <c r="L39" i="6"/>
  <c r="K39" i="6"/>
  <c r="N38" i="1"/>
  <c r="O38" i="1"/>
  <c r="K38" i="1"/>
  <c r="M38" i="1"/>
  <c r="L38" i="1"/>
  <c r="O39" i="1" s="1"/>
  <c r="C38" i="1"/>
  <c r="D38" i="1"/>
  <c r="E38" i="1"/>
  <c r="F38" i="1"/>
  <c r="H37" i="1"/>
  <c r="G38" i="1"/>
  <c r="G40" i="6" l="1"/>
  <c r="E40" i="6"/>
  <c r="C40" i="6"/>
  <c r="F40" i="6"/>
  <c r="H39" i="6"/>
  <c r="D40" i="6"/>
  <c r="M40" i="6"/>
  <c r="N40" i="6"/>
  <c r="L40" i="6"/>
  <c r="K40" i="6"/>
  <c r="O40" i="6"/>
  <c r="M39" i="1"/>
  <c r="N39" i="1"/>
  <c r="L39" i="1"/>
  <c r="K39" i="1"/>
  <c r="C39" i="1"/>
  <c r="D39" i="1"/>
  <c r="H38" i="1"/>
  <c r="G39" i="1"/>
  <c r="F39" i="1"/>
  <c r="E39" i="1"/>
  <c r="D41" i="6" l="1"/>
  <c r="H40" i="6"/>
  <c r="E41" i="6"/>
  <c r="F41" i="6"/>
  <c r="G41" i="6"/>
  <c r="C41" i="6"/>
  <c r="M41" i="6"/>
  <c r="L41" i="6"/>
  <c r="K41" i="6"/>
  <c r="O41" i="6"/>
  <c r="N41" i="6"/>
  <c r="M40" i="1"/>
  <c r="N40" i="1"/>
  <c r="O40" i="1"/>
  <c r="L40" i="1"/>
  <c r="K40" i="1"/>
  <c r="C40" i="1"/>
  <c r="D40" i="1"/>
  <c r="F40" i="1"/>
  <c r="E40" i="1"/>
  <c r="G40" i="1"/>
  <c r="H39" i="1"/>
  <c r="H41" i="6" l="1"/>
  <c r="G42" i="6"/>
  <c r="C42" i="6"/>
  <c r="F42" i="6"/>
  <c r="D42" i="6"/>
  <c r="E42" i="6"/>
  <c r="M42" i="6"/>
  <c r="K42" i="6"/>
  <c r="O42" i="6"/>
  <c r="N42" i="6"/>
  <c r="L42" i="6"/>
  <c r="N41" i="1"/>
  <c r="O41" i="1"/>
  <c r="K41" i="1"/>
  <c r="M41" i="1"/>
  <c r="L41" i="1"/>
  <c r="C41" i="1"/>
  <c r="H40" i="1"/>
  <c r="D41" i="1"/>
  <c r="G41" i="1"/>
  <c r="F41" i="1"/>
  <c r="E41" i="1"/>
  <c r="F43" i="6" l="1"/>
  <c r="C43" i="6"/>
  <c r="E43" i="6"/>
  <c r="G43" i="6"/>
  <c r="H42" i="6"/>
  <c r="D43" i="6"/>
  <c r="M43" i="6"/>
  <c r="O43" i="6"/>
  <c r="N43" i="6"/>
  <c r="L43" i="6"/>
  <c r="K43" i="6"/>
  <c r="O42" i="1"/>
  <c r="N42" i="1"/>
  <c r="L42" i="1"/>
  <c r="K42" i="1"/>
  <c r="M42" i="1"/>
  <c r="M43" i="1" s="1"/>
  <c r="C42" i="1"/>
  <c r="E42" i="1"/>
  <c r="G42" i="1"/>
  <c r="F42" i="1"/>
  <c r="H41" i="1"/>
  <c r="D42" i="1"/>
  <c r="C44" i="6" l="1"/>
  <c r="G44" i="6"/>
  <c r="E44" i="6"/>
  <c r="F44" i="6"/>
  <c r="D44" i="6"/>
  <c r="H43" i="6"/>
  <c r="M44" i="6"/>
  <c r="N44" i="6"/>
  <c r="L44" i="6"/>
  <c r="K44" i="6"/>
  <c r="O44" i="6"/>
  <c r="K43" i="1"/>
  <c r="L43" i="1"/>
  <c r="N43" i="1"/>
  <c r="O43" i="1"/>
  <c r="O44" i="1" s="1"/>
  <c r="C43" i="1"/>
  <c r="H42" i="1"/>
  <c r="F43" i="1"/>
  <c r="D43" i="1"/>
  <c r="G43" i="1"/>
  <c r="E43" i="1"/>
  <c r="G45" i="6" l="1"/>
  <c r="H44" i="6"/>
  <c r="D45" i="6"/>
  <c r="E45" i="6"/>
  <c r="C45" i="6"/>
  <c r="F45" i="6"/>
  <c r="M45" i="6"/>
  <c r="L45" i="6"/>
  <c r="K45" i="6"/>
  <c r="O45" i="6"/>
  <c r="N45" i="6"/>
  <c r="K44" i="1"/>
  <c r="N44" i="1"/>
  <c r="M44" i="1"/>
  <c r="L44" i="1"/>
  <c r="N45" i="1" s="1"/>
  <c r="C44" i="1"/>
  <c r="G44" i="1"/>
  <c r="H43" i="1"/>
  <c r="E44" i="1"/>
  <c r="D44" i="1"/>
  <c r="F44" i="1"/>
  <c r="H45" i="6" l="1"/>
  <c r="C46" i="6"/>
  <c r="F46" i="6"/>
  <c r="D46" i="6"/>
  <c r="G46" i="6"/>
  <c r="E46" i="6"/>
  <c r="M46" i="6"/>
  <c r="K46" i="6"/>
  <c r="O46" i="6"/>
  <c r="N46" i="6"/>
  <c r="L46" i="6"/>
  <c r="K45" i="1"/>
  <c r="O45" i="1"/>
  <c r="L45" i="1"/>
  <c r="M45" i="1"/>
  <c r="L46" i="1" s="1"/>
  <c r="C45" i="1"/>
  <c r="E45" i="1"/>
  <c r="G45" i="1"/>
  <c r="H44" i="1"/>
  <c r="D45" i="1"/>
  <c r="F45" i="1"/>
  <c r="H46" i="6" l="1"/>
  <c r="C47" i="6"/>
  <c r="E47" i="6"/>
  <c r="G47" i="6"/>
  <c r="F47" i="6"/>
  <c r="D47" i="6"/>
  <c r="M47" i="6"/>
  <c r="O47" i="6"/>
  <c r="N47" i="6"/>
  <c r="L47" i="6"/>
  <c r="K47" i="6"/>
  <c r="M46" i="1"/>
  <c r="N46" i="1"/>
  <c r="O46" i="1"/>
  <c r="K46" i="1"/>
  <c r="C46" i="1"/>
  <c r="G46" i="1"/>
  <c r="D46" i="1"/>
  <c r="H45" i="1"/>
  <c r="E46" i="1"/>
  <c r="F46" i="1"/>
  <c r="H47" i="6" l="1"/>
  <c r="G48" i="6"/>
  <c r="F48" i="6"/>
  <c r="D48" i="6"/>
  <c r="C48" i="6"/>
  <c r="E48" i="6"/>
  <c r="M48" i="6"/>
  <c r="N48" i="6"/>
  <c r="L48" i="6"/>
  <c r="K48" i="6"/>
  <c r="O48" i="6"/>
  <c r="K47" i="1"/>
  <c r="L47" i="1"/>
  <c r="M47" i="1"/>
  <c r="O47" i="1"/>
  <c r="N47" i="1"/>
  <c r="C47" i="1"/>
  <c r="H46" i="1"/>
  <c r="F47" i="1"/>
  <c r="G47" i="1"/>
  <c r="D47" i="1"/>
  <c r="E47" i="1"/>
  <c r="D49" i="6" l="1"/>
  <c r="D22" i="6" s="1"/>
  <c r="C49" i="6"/>
  <c r="C22" i="6" s="1"/>
  <c r="F49" i="6"/>
  <c r="F22" i="6" s="1"/>
  <c r="G49" i="6"/>
  <c r="G22" i="6" s="1"/>
  <c r="E49" i="6"/>
  <c r="E22" i="6" s="1"/>
  <c r="H48" i="6"/>
  <c r="N49" i="6"/>
  <c r="N22" i="6" s="1"/>
  <c r="M49" i="6"/>
  <c r="M22" i="6" s="1"/>
  <c r="L49" i="6"/>
  <c r="L22" i="6" s="1"/>
  <c r="K49" i="6"/>
  <c r="K22" i="6" s="1"/>
  <c r="O49" i="6"/>
  <c r="O22" i="6" s="1"/>
  <c r="L48" i="1"/>
  <c r="M48" i="1"/>
  <c r="N48" i="1"/>
  <c r="O48" i="1"/>
  <c r="K48" i="1"/>
  <c r="C48" i="1"/>
  <c r="F48" i="1"/>
  <c r="G48" i="1"/>
  <c r="D48" i="1"/>
  <c r="H47" i="1"/>
  <c r="E48" i="1"/>
  <c r="H22" i="6" l="1"/>
  <c r="H49" i="6"/>
  <c r="O49" i="1"/>
  <c r="O22" i="1" s="1"/>
  <c r="L49" i="1"/>
  <c r="L22" i="1" s="1"/>
  <c r="K49" i="1"/>
  <c r="K22" i="1" s="1"/>
  <c r="N49" i="1"/>
  <c r="N22" i="1" s="1"/>
  <c r="M49" i="1"/>
  <c r="M22" i="1" s="1"/>
  <c r="C49" i="1"/>
  <c r="C22" i="1" s="1"/>
  <c r="D49" i="1"/>
  <c r="D22" i="1" s="1"/>
  <c r="H48" i="1"/>
  <c r="F49" i="1"/>
  <c r="F22" i="1" s="1"/>
  <c r="G49" i="1"/>
  <c r="G22" i="1" s="1"/>
  <c r="E49" i="1"/>
  <c r="E22" i="1" s="1"/>
  <c r="H22" i="1" l="1"/>
  <c r="H49" i="1"/>
</calcChain>
</file>

<file path=xl/sharedStrings.xml><?xml version="1.0" encoding="utf-8"?>
<sst xmlns="http://schemas.openxmlformats.org/spreadsheetml/2006/main" count="82" uniqueCount="14">
  <si>
    <t>Tot.</t>
  </si>
  <si>
    <t>Inicio</t>
  </si>
  <si>
    <t>inicio/100</t>
  </si>
  <si>
    <t>Out</t>
  </si>
  <si>
    <t>In</t>
  </si>
  <si>
    <t xml:space="preserve">Out </t>
  </si>
  <si>
    <t>α =</t>
  </si>
  <si>
    <t>A</t>
  </si>
  <si>
    <t>B</t>
  </si>
  <si>
    <t>C</t>
  </si>
  <si>
    <t>D</t>
  </si>
  <si>
    <t>E</t>
  </si>
  <si>
    <t>`</t>
  </si>
  <si>
    <t xml:space="preserve">Final
25 iteraciones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</si>
</sst>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20"/>
      <color theme="1"/>
      <name val="Calibri"/>
      <family val="2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8BB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1" fillId="6" borderId="0" xfId="0" applyFont="1" applyFill="1" applyAlignment="1">
      <alignment horizontal="center" vertical="center"/>
    </xf>
    <xf numFmtId="0" fontId="1" fillId="7" borderId="0" xfId="0" applyFont="1" applyFill="1" applyAlignment="1">
      <alignment horizontal="center" vertical="center"/>
    </xf>
    <xf numFmtId="0" fontId="1" fillId="8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5" borderId="0" xfId="0" applyFont="1" applyFill="1" applyAlignment="1">
      <alignment vertical="center" wrapText="1"/>
    </xf>
    <xf numFmtId="0" fontId="0" fillId="5" borderId="0" xfId="0" applyFill="1" applyBorder="1" applyAlignment="1">
      <alignment vertical="center"/>
    </xf>
    <xf numFmtId="0" fontId="3" fillId="4" borderId="0" xfId="0" applyFont="1" applyFill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vertical="center" wrapText="1"/>
    </xf>
    <xf numFmtId="2" fontId="0" fillId="0" borderId="1" xfId="0" applyNumberForma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0" fillId="0" borderId="0" xfId="0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64" fontId="1" fillId="6" borderId="1" xfId="0" applyNumberFormat="1" applyFont="1" applyFill="1" applyBorder="1" applyAlignment="1">
      <alignment horizontal="center" vertical="center"/>
    </xf>
    <xf numFmtId="164" fontId="1" fillId="7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8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4" borderId="0" xfId="0" applyNumberFormat="1" applyFont="1" applyFill="1" applyAlignment="1">
      <alignment horizontal="center" vertical="center"/>
    </xf>
    <xf numFmtId="0" fontId="0" fillId="4" borderId="0" xfId="0" applyFill="1" applyBorder="1" applyAlignment="1">
      <alignment vertical="center"/>
    </xf>
    <xf numFmtId="0" fontId="3" fillId="4" borderId="0" xfId="0" applyFont="1" applyFill="1" applyBorder="1" applyAlignment="1">
      <alignment vertical="center" wrapText="1"/>
    </xf>
    <xf numFmtId="164" fontId="1" fillId="4" borderId="2" xfId="0" applyNumberFormat="1" applyFont="1" applyFill="1" applyBorder="1" applyAlignment="1">
      <alignment horizontal="center" vertical="center"/>
    </xf>
    <xf numFmtId="164" fontId="1" fillId="6" borderId="3" xfId="0" applyNumberFormat="1" applyFont="1" applyFill="1" applyBorder="1" applyAlignment="1">
      <alignment horizontal="center" vertical="center"/>
    </xf>
    <xf numFmtId="164" fontId="1" fillId="7" borderId="2" xfId="0" applyNumberFormat="1" applyFont="1" applyFill="1" applyBorder="1" applyAlignment="1">
      <alignment horizontal="center" vertical="center"/>
    </xf>
    <xf numFmtId="164" fontId="1" fillId="3" borderId="2" xfId="0" applyNumberFormat="1" applyFont="1" applyFill="1" applyBorder="1" applyAlignment="1">
      <alignment horizontal="center" vertical="center"/>
    </xf>
    <xf numFmtId="164" fontId="1" fillId="8" borderId="2" xfId="0" applyNumberFormat="1" applyFont="1" applyFill="1" applyBorder="1" applyAlignment="1">
      <alignment horizontal="center" vertical="center"/>
    </xf>
    <xf numFmtId="164" fontId="1" fillId="9" borderId="4" xfId="0" applyNumberFormat="1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8B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30796150481191"/>
          <c:y val="7.4548702245552642E-2"/>
          <c:w val="0.73110958005249349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</c:dPt>
          <c:val>
            <c:numRef>
              <c:f>'ex1'!$K$22:$O$22</c:f>
              <c:numCache>
                <c:formatCode>0.0</c:formatCode>
                <c:ptCount val="5"/>
                <c:pt idx="0">
                  <c:v>19.781604449111608</c:v>
                </c:pt>
                <c:pt idx="1">
                  <c:v>26.588828730371389</c:v>
                </c:pt>
                <c:pt idx="2">
                  <c:v>19.29777375386578</c:v>
                </c:pt>
                <c:pt idx="3">
                  <c:v>25.056698757881389</c:v>
                </c:pt>
                <c:pt idx="4">
                  <c:v>9.2750943087697806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64096"/>
        <c:axId val="101365632"/>
      </c:barChart>
      <c:catAx>
        <c:axId val="101364096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101365632"/>
        <c:crosses val="autoZero"/>
        <c:auto val="1"/>
        <c:lblAlgn val="ctr"/>
        <c:lblOffset val="100"/>
        <c:noMultiLvlLbl val="0"/>
      </c:catAx>
      <c:valAx>
        <c:axId val="101365632"/>
        <c:scaling>
          <c:orientation val="minMax"/>
          <c:max val="3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101364096"/>
        <c:crosses val="autoZero"/>
        <c:crossBetween val="between"/>
        <c:majorUnit val="5"/>
        <c:minorUnit val="1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spPr>
    <a:ln>
      <a:solidFill>
        <a:srgbClr val="92D050"/>
      </a:solidFill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030796150481191"/>
          <c:y val="7.4548702245552642E-2"/>
          <c:w val="0.73110958005249349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1"/>
            <c:invertIfNegative val="0"/>
            <c:bubble3D val="0"/>
            <c:spPr>
              <a:solidFill>
                <a:schemeClr val="accent6"/>
              </a:solidFill>
            </c:spPr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</c:dPt>
          <c:dPt>
            <c:idx val="3"/>
            <c:invertIfNegative val="0"/>
            <c:bubble3D val="0"/>
            <c:spPr>
              <a:solidFill>
                <a:srgbClr val="FF0000"/>
              </a:solidFill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</c:spPr>
          </c:dPt>
          <c:val>
            <c:numRef>
              <c:f>'ex2'!$K$22:$O$22</c:f>
              <c:numCache>
                <c:formatCode>0.0</c:formatCode>
                <c:ptCount val="5"/>
                <c:pt idx="0">
                  <c:v>19.800013303756714</c:v>
                </c:pt>
                <c:pt idx="1">
                  <c:v>20.161792635917664</c:v>
                </c:pt>
                <c:pt idx="2">
                  <c:v>19.938200712203979</c:v>
                </c:pt>
                <c:pt idx="3">
                  <c:v>19.938200712203979</c:v>
                </c:pt>
                <c:pt idx="4">
                  <c:v>20.161792635917664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6563328"/>
        <c:axId val="46564864"/>
      </c:barChart>
      <c:catAx>
        <c:axId val="46563328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crossAx val="46564864"/>
        <c:crosses val="autoZero"/>
        <c:auto val="1"/>
        <c:lblAlgn val="ctr"/>
        <c:lblOffset val="100"/>
        <c:noMultiLvlLbl val="0"/>
      </c:catAx>
      <c:valAx>
        <c:axId val="46564864"/>
        <c:scaling>
          <c:orientation val="minMax"/>
          <c:max val="30"/>
          <c:min val="0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46563328"/>
        <c:crosses val="autoZero"/>
        <c:crossBetween val="between"/>
        <c:majorUnit val="5"/>
        <c:minorUnit val="1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MX"/>
        </a:p>
      </c:txPr>
    </c:legend>
    <c:plotVisOnly val="1"/>
    <c:dispBlanksAs val="gap"/>
    <c:showDLblsOverMax val="0"/>
  </c:chart>
  <c:spPr>
    <a:ln>
      <a:solidFill>
        <a:srgbClr val="92D050"/>
      </a:solidFill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217170</xdr:colOff>
      <xdr:row>11</xdr:row>
      <xdr:rowOff>140970</xdr:rowOff>
    </xdr:from>
    <xdr:to>
      <xdr:col>22</xdr:col>
      <xdr:colOff>449580</xdr:colOff>
      <xdr:row>21</xdr:row>
      <xdr:rowOff>68580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131216</xdr:colOff>
      <xdr:row>1</xdr:row>
      <xdr:rowOff>233363</xdr:rowOff>
    </xdr:from>
    <xdr:to>
      <xdr:col>11</xdr:col>
      <xdr:colOff>342901</xdr:colOff>
      <xdr:row>3</xdr:row>
      <xdr:rowOff>77756</xdr:rowOff>
    </xdr:to>
    <xdr:cxnSp macro="">
      <xdr:nvCxnSpPr>
        <xdr:cNvPr id="21" name="Straight Arrow Connector 20"/>
        <xdr:cNvCxnSpPr>
          <a:stCxn id="95" idx="7"/>
          <a:endCxn id="88" idx="2"/>
        </xdr:cNvCxnSpPr>
      </xdr:nvCxnSpPr>
      <xdr:spPr>
        <a:xfrm flipV="1">
          <a:off x="4565104" y="414338"/>
          <a:ext cx="606972" cy="468281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131216</xdr:colOff>
      <xdr:row>4</xdr:row>
      <xdr:rowOff>55595</xdr:rowOff>
    </xdr:from>
    <xdr:to>
      <xdr:col>13</xdr:col>
      <xdr:colOff>282424</xdr:colOff>
      <xdr:row>7</xdr:row>
      <xdr:rowOff>51153</xdr:rowOff>
    </xdr:to>
    <xdr:cxnSp macro="">
      <xdr:nvCxnSpPr>
        <xdr:cNvPr id="22" name="Straight Arrow Connector 21"/>
        <xdr:cNvCxnSpPr>
          <a:stCxn id="95" idx="5"/>
          <a:endCxn id="93" idx="1"/>
        </xdr:cNvCxnSpPr>
      </xdr:nvCxnSpPr>
      <xdr:spPr>
        <a:xfrm>
          <a:off x="4565104" y="1189070"/>
          <a:ext cx="1337070" cy="981396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337858</xdr:colOff>
      <xdr:row>2</xdr:row>
      <xdr:rowOff>80104</xdr:rowOff>
    </xdr:from>
    <xdr:to>
      <xdr:col>14</xdr:col>
      <xdr:colOff>113185</xdr:colOff>
      <xdr:row>3</xdr:row>
      <xdr:rowOff>154533</xdr:rowOff>
    </xdr:to>
    <xdr:cxnSp macro="">
      <xdr:nvCxnSpPr>
        <xdr:cNvPr id="23" name="Straight Arrow Connector 22"/>
        <xdr:cNvCxnSpPr>
          <a:stCxn id="88" idx="5"/>
          <a:endCxn id="86" idx="1"/>
        </xdr:cNvCxnSpPr>
      </xdr:nvCxnSpPr>
      <xdr:spPr>
        <a:xfrm>
          <a:off x="5562321" y="565879"/>
          <a:ext cx="604002" cy="393517"/>
        </a:xfrm>
        <a:prstGeom prst="straightConnector1">
          <a:avLst/>
        </a:prstGeom>
        <a:ln w="38100">
          <a:solidFill>
            <a:schemeClr val="tx1"/>
          </a:solidFill>
          <a:headEnd type="arrow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190499</xdr:colOff>
      <xdr:row>3</xdr:row>
      <xdr:rowOff>230982</xdr:rowOff>
    </xdr:from>
    <xdr:to>
      <xdr:col>14</xdr:col>
      <xdr:colOff>47624</xdr:colOff>
      <xdr:row>3</xdr:row>
      <xdr:rowOff>297656</xdr:rowOff>
    </xdr:to>
    <xdr:cxnSp macro="">
      <xdr:nvCxnSpPr>
        <xdr:cNvPr id="46" name="Straight Arrow Connector 45"/>
        <xdr:cNvCxnSpPr>
          <a:stCxn id="86" idx="2"/>
          <a:endCxn id="95" idx="6"/>
        </xdr:cNvCxnSpPr>
      </xdr:nvCxnSpPr>
      <xdr:spPr>
        <a:xfrm flipH="1" flipV="1">
          <a:off x="4624387" y="1035845"/>
          <a:ext cx="1476375" cy="66674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304800</xdr:colOff>
      <xdr:row>7</xdr:row>
      <xdr:rowOff>140494</xdr:rowOff>
    </xdr:from>
    <xdr:to>
      <xdr:col>13</xdr:col>
      <xdr:colOff>223838</xdr:colOff>
      <xdr:row>7</xdr:row>
      <xdr:rowOff>197644</xdr:rowOff>
    </xdr:to>
    <xdr:cxnSp macro="">
      <xdr:nvCxnSpPr>
        <xdr:cNvPr id="54" name="Straight Arrow Connector 53"/>
        <xdr:cNvCxnSpPr>
          <a:stCxn id="93" idx="2"/>
          <a:endCxn id="94" idx="6"/>
        </xdr:cNvCxnSpPr>
      </xdr:nvCxnSpPr>
      <xdr:spPr>
        <a:xfrm flipH="1" flipV="1">
          <a:off x="4738688" y="2259807"/>
          <a:ext cx="1104900" cy="57150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423863</xdr:colOff>
      <xdr:row>4</xdr:row>
      <xdr:rowOff>171450</xdr:rowOff>
    </xdr:from>
    <xdr:to>
      <xdr:col>14</xdr:col>
      <xdr:colOff>271462</xdr:colOff>
      <xdr:row>6</xdr:row>
      <xdr:rowOff>319088</xdr:rowOff>
    </xdr:to>
    <xdr:cxnSp macro="">
      <xdr:nvCxnSpPr>
        <xdr:cNvPr id="56" name="Straight Arrow Connector 55"/>
        <xdr:cNvCxnSpPr>
          <a:stCxn id="86" idx="4"/>
          <a:endCxn id="93" idx="0"/>
        </xdr:cNvCxnSpPr>
      </xdr:nvCxnSpPr>
      <xdr:spPr>
        <a:xfrm flipH="1">
          <a:off x="6043613" y="1304925"/>
          <a:ext cx="280987" cy="804863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383382</xdr:colOff>
      <xdr:row>4</xdr:row>
      <xdr:rowOff>119063</xdr:rowOff>
    </xdr:from>
    <xdr:to>
      <xdr:col>10</xdr:col>
      <xdr:colOff>111919</xdr:colOff>
      <xdr:row>6</xdr:row>
      <xdr:rowOff>261938</xdr:rowOff>
    </xdr:to>
    <xdr:cxnSp macro="">
      <xdr:nvCxnSpPr>
        <xdr:cNvPr id="82" name="Straight Arrow Connector 81"/>
        <xdr:cNvCxnSpPr>
          <a:stCxn id="95" idx="4"/>
          <a:endCxn id="94" idx="0"/>
        </xdr:cNvCxnSpPr>
      </xdr:nvCxnSpPr>
      <xdr:spPr>
        <a:xfrm>
          <a:off x="4421982" y="1252538"/>
          <a:ext cx="123825" cy="800100"/>
        </a:xfrm>
        <a:prstGeom prst="straightConnector1">
          <a:avLst/>
        </a:prstGeom>
        <a:ln w="38100">
          <a:solidFill>
            <a:schemeClr val="tx1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47624</xdr:colOff>
      <xdr:row>3</xdr:row>
      <xdr:rowOff>95250</xdr:rowOff>
    </xdr:from>
    <xdr:to>
      <xdr:col>15</xdr:col>
      <xdr:colOff>190500</xdr:colOff>
      <xdr:row>4</xdr:row>
      <xdr:rowOff>171450</xdr:rowOff>
    </xdr:to>
    <xdr:sp macro="" textlink="">
      <xdr:nvSpPr>
        <xdr:cNvPr id="86" name="Oval 85"/>
        <xdr:cNvSpPr/>
      </xdr:nvSpPr>
      <xdr:spPr>
        <a:xfrm>
          <a:off x="6100762" y="900113"/>
          <a:ext cx="447676" cy="404812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2000" b="1"/>
            <a:t>B</a:t>
          </a:r>
        </a:p>
      </xdr:txBody>
    </xdr:sp>
    <xdr:clientData/>
  </xdr:twoCellAnchor>
  <xdr:twoCellAnchor>
    <xdr:from>
      <xdr:col>11</xdr:col>
      <xdr:colOff>342901</xdr:colOff>
      <xdr:row>1</xdr:row>
      <xdr:rowOff>19050</xdr:rowOff>
    </xdr:from>
    <xdr:to>
      <xdr:col>13</xdr:col>
      <xdr:colOff>9526</xdr:colOff>
      <xdr:row>2</xdr:row>
      <xdr:rowOff>142875</xdr:rowOff>
    </xdr:to>
    <xdr:sp macro="" textlink="">
      <xdr:nvSpPr>
        <xdr:cNvPr id="88" name="Oval 87"/>
        <xdr:cNvSpPr/>
      </xdr:nvSpPr>
      <xdr:spPr>
        <a:xfrm>
          <a:off x="5172076" y="200025"/>
          <a:ext cx="457200" cy="428625"/>
        </a:xfrm>
        <a:prstGeom prst="ellipse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2000" b="1"/>
            <a:t>E</a:t>
          </a:r>
        </a:p>
      </xdr:txBody>
    </xdr:sp>
    <xdr:clientData/>
  </xdr:twoCellAnchor>
  <xdr:twoCellAnchor>
    <xdr:from>
      <xdr:col>13</xdr:col>
      <xdr:colOff>223838</xdr:colOff>
      <xdr:row>6</xdr:row>
      <xdr:rowOff>319088</xdr:rowOff>
    </xdr:from>
    <xdr:to>
      <xdr:col>14</xdr:col>
      <xdr:colOff>190500</xdr:colOff>
      <xdr:row>8</xdr:row>
      <xdr:rowOff>76201</xdr:rowOff>
    </xdr:to>
    <xdr:sp macro="" textlink="">
      <xdr:nvSpPr>
        <xdr:cNvPr id="93" name="Oval 92"/>
        <xdr:cNvSpPr/>
      </xdr:nvSpPr>
      <xdr:spPr>
        <a:xfrm>
          <a:off x="5843588" y="2109788"/>
          <a:ext cx="400050" cy="414338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2000" b="1"/>
            <a:t>D</a:t>
          </a:r>
        </a:p>
      </xdr:txBody>
    </xdr:sp>
    <xdr:clientData/>
  </xdr:twoCellAnchor>
  <xdr:twoCellAnchor>
    <xdr:from>
      <xdr:col>9</xdr:col>
      <xdr:colOff>314325</xdr:colOff>
      <xdr:row>6</xdr:row>
      <xdr:rowOff>261938</xdr:rowOff>
    </xdr:from>
    <xdr:to>
      <xdr:col>10</xdr:col>
      <xdr:colOff>304800</xdr:colOff>
      <xdr:row>8</xdr:row>
      <xdr:rowOff>19050</xdr:rowOff>
    </xdr:to>
    <xdr:sp macro="" textlink="">
      <xdr:nvSpPr>
        <xdr:cNvPr id="94" name="Oval 93"/>
        <xdr:cNvSpPr/>
      </xdr:nvSpPr>
      <xdr:spPr>
        <a:xfrm>
          <a:off x="4352925" y="2052638"/>
          <a:ext cx="385763" cy="414337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2000" b="1"/>
            <a:t>C</a:t>
          </a:r>
        </a:p>
      </xdr:txBody>
    </xdr:sp>
    <xdr:clientData/>
  </xdr:twoCellAnchor>
  <xdr:twoCellAnchor>
    <xdr:from>
      <xdr:col>9</xdr:col>
      <xdr:colOff>180976</xdr:colOff>
      <xdr:row>3</xdr:row>
      <xdr:rowOff>14288</xdr:rowOff>
    </xdr:from>
    <xdr:to>
      <xdr:col>10</xdr:col>
      <xdr:colOff>190499</xdr:colOff>
      <xdr:row>4</xdr:row>
      <xdr:rowOff>119063</xdr:rowOff>
    </xdr:to>
    <xdr:sp macro="" textlink="">
      <xdr:nvSpPr>
        <xdr:cNvPr id="95" name="Oval 94"/>
        <xdr:cNvSpPr/>
      </xdr:nvSpPr>
      <xdr:spPr>
        <a:xfrm>
          <a:off x="4219576" y="819151"/>
          <a:ext cx="404811" cy="433387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2000" b="1"/>
            <a:t>A</a:t>
          </a:r>
        </a:p>
      </xdr:txBody>
    </xdr:sp>
    <xdr:clientData/>
  </xdr:twoCellAnchor>
  <xdr:twoCellAnchor>
    <xdr:from>
      <xdr:col>10</xdr:col>
      <xdr:colOff>248306</xdr:colOff>
      <xdr:row>4</xdr:row>
      <xdr:rowOff>112167</xdr:rowOff>
    </xdr:from>
    <xdr:to>
      <xdr:col>14</xdr:col>
      <xdr:colOff>113185</xdr:colOff>
      <xdr:row>6</xdr:row>
      <xdr:rowOff>322616</xdr:rowOff>
    </xdr:to>
    <xdr:cxnSp macro="">
      <xdr:nvCxnSpPr>
        <xdr:cNvPr id="167" name="Straight Arrow Connector 166"/>
        <xdr:cNvCxnSpPr>
          <a:stCxn id="94" idx="7"/>
          <a:endCxn id="86" idx="3"/>
        </xdr:cNvCxnSpPr>
      </xdr:nvCxnSpPr>
      <xdr:spPr>
        <a:xfrm flipV="1">
          <a:off x="4682194" y="1245642"/>
          <a:ext cx="1484129" cy="867674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239734</xdr:colOff>
      <xdr:row>4</xdr:row>
      <xdr:rowOff>110262</xdr:rowOff>
    </xdr:from>
    <xdr:to>
      <xdr:col>14</xdr:col>
      <xdr:colOff>104613</xdr:colOff>
      <xdr:row>6</xdr:row>
      <xdr:rowOff>320711</xdr:rowOff>
    </xdr:to>
    <xdr:cxnSp macro="">
      <xdr:nvCxnSpPr>
        <xdr:cNvPr id="251" name="Straight Arrow Connector 250"/>
        <xdr:cNvCxnSpPr/>
      </xdr:nvCxnSpPr>
      <xdr:spPr>
        <a:xfrm flipV="1">
          <a:off x="4682194" y="1245642"/>
          <a:ext cx="1487939" cy="865769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15</xdr:row>
      <xdr:rowOff>268605</xdr:rowOff>
    </xdr:from>
    <xdr:to>
      <xdr:col>17</xdr:col>
      <xdr:colOff>217170</xdr:colOff>
      <xdr:row>21</xdr:row>
      <xdr:rowOff>1</xdr:rowOff>
    </xdr:to>
    <xdr:cxnSp macro="">
      <xdr:nvCxnSpPr>
        <xdr:cNvPr id="252" name="Straight Arrow Connector 251"/>
        <xdr:cNvCxnSpPr>
          <a:endCxn id="3" idx="1"/>
        </xdr:cNvCxnSpPr>
      </xdr:nvCxnSpPr>
      <xdr:spPr>
        <a:xfrm flipV="1">
          <a:off x="6408420" y="5008245"/>
          <a:ext cx="1268730" cy="1369696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217170</xdr:colOff>
      <xdr:row>11</xdr:row>
      <xdr:rowOff>140970</xdr:rowOff>
    </xdr:from>
    <xdr:to>
      <xdr:col>22</xdr:col>
      <xdr:colOff>449580</xdr:colOff>
      <xdr:row>21</xdr:row>
      <xdr:rowOff>68580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131076</xdr:colOff>
      <xdr:row>1</xdr:row>
      <xdr:rowOff>60960</xdr:rowOff>
    </xdr:from>
    <xdr:to>
      <xdr:col>12</xdr:col>
      <xdr:colOff>38100</xdr:colOff>
      <xdr:row>3</xdr:row>
      <xdr:rowOff>77617</xdr:rowOff>
    </xdr:to>
    <xdr:cxnSp macro="">
      <xdr:nvCxnSpPr>
        <xdr:cNvPr id="3" name="Straight Arrow Connector 2"/>
        <xdr:cNvCxnSpPr>
          <a:stCxn id="14" idx="7"/>
        </xdr:cNvCxnSpPr>
      </xdr:nvCxnSpPr>
      <xdr:spPr>
        <a:xfrm flipV="1">
          <a:off x="4573536" y="243840"/>
          <a:ext cx="699504" cy="641497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383858</xdr:colOff>
      <xdr:row>4</xdr:row>
      <xdr:rowOff>119063</xdr:rowOff>
    </xdr:from>
    <xdr:to>
      <xdr:col>10</xdr:col>
      <xdr:colOff>130494</xdr:colOff>
      <xdr:row>6</xdr:row>
      <xdr:rowOff>278130</xdr:rowOff>
    </xdr:to>
    <xdr:cxnSp macro="">
      <xdr:nvCxnSpPr>
        <xdr:cNvPr id="4" name="Straight Arrow Connector 3"/>
        <xdr:cNvCxnSpPr>
          <a:stCxn id="11" idx="0"/>
          <a:endCxn id="14" idx="4"/>
        </xdr:cNvCxnSpPr>
      </xdr:nvCxnSpPr>
      <xdr:spPr>
        <a:xfrm flipH="1" flipV="1">
          <a:off x="4430078" y="1254443"/>
          <a:ext cx="142876" cy="814387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424339</xdr:colOff>
      <xdr:row>4</xdr:row>
      <xdr:rowOff>278130</xdr:rowOff>
    </xdr:from>
    <xdr:to>
      <xdr:col>14</xdr:col>
      <xdr:colOff>279083</xdr:colOff>
      <xdr:row>6</xdr:row>
      <xdr:rowOff>319088</xdr:rowOff>
    </xdr:to>
    <xdr:cxnSp macro="">
      <xdr:nvCxnSpPr>
        <xdr:cNvPr id="6" name="Straight Arrow Connector 5"/>
        <xdr:cNvCxnSpPr>
          <a:stCxn id="13" idx="4"/>
          <a:endCxn id="12" idx="0"/>
        </xdr:cNvCxnSpPr>
      </xdr:nvCxnSpPr>
      <xdr:spPr>
        <a:xfrm flipH="1">
          <a:off x="6055519" y="1413510"/>
          <a:ext cx="289084" cy="696278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arrow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17144</xdr:colOff>
      <xdr:row>0</xdr:row>
      <xdr:rowOff>64770</xdr:rowOff>
    </xdr:from>
    <xdr:to>
      <xdr:col>13</xdr:col>
      <xdr:colOff>68580</xdr:colOff>
      <xdr:row>1</xdr:row>
      <xdr:rowOff>285750</xdr:rowOff>
    </xdr:to>
    <xdr:sp macro="" textlink="">
      <xdr:nvSpPr>
        <xdr:cNvPr id="10" name="Oval 9"/>
        <xdr:cNvSpPr/>
      </xdr:nvSpPr>
      <xdr:spPr>
        <a:xfrm>
          <a:off x="5252084" y="64770"/>
          <a:ext cx="447676" cy="403860"/>
        </a:xfrm>
        <a:prstGeom prst="ellipse">
          <a:avLst/>
        </a:prstGeom>
        <a:solidFill>
          <a:schemeClr val="accent6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2000" b="1"/>
            <a:t>B</a:t>
          </a:r>
        </a:p>
      </xdr:txBody>
    </xdr:sp>
    <xdr:clientData/>
  </xdr:twoCellAnchor>
  <xdr:twoCellAnchor>
    <xdr:from>
      <xdr:col>9</xdr:col>
      <xdr:colOff>297181</xdr:colOff>
      <xdr:row>6</xdr:row>
      <xdr:rowOff>278130</xdr:rowOff>
    </xdr:from>
    <xdr:to>
      <xdr:col>10</xdr:col>
      <xdr:colOff>360046</xdr:colOff>
      <xdr:row>8</xdr:row>
      <xdr:rowOff>51435</xdr:rowOff>
    </xdr:to>
    <xdr:sp macro="" textlink="">
      <xdr:nvSpPr>
        <xdr:cNvPr id="11" name="Oval 10"/>
        <xdr:cNvSpPr/>
      </xdr:nvSpPr>
      <xdr:spPr>
        <a:xfrm>
          <a:off x="4343401" y="2068830"/>
          <a:ext cx="459105" cy="428625"/>
        </a:xfrm>
        <a:prstGeom prst="ellipse">
          <a:avLst/>
        </a:prstGeom>
        <a:solidFill>
          <a:srgbClr val="7030A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2000" b="1"/>
            <a:t>E</a:t>
          </a:r>
        </a:p>
      </xdr:txBody>
    </xdr:sp>
    <xdr:clientData/>
  </xdr:twoCellAnchor>
  <xdr:twoCellAnchor>
    <xdr:from>
      <xdr:col>13</xdr:col>
      <xdr:colOff>223838</xdr:colOff>
      <xdr:row>6</xdr:row>
      <xdr:rowOff>319088</xdr:rowOff>
    </xdr:from>
    <xdr:to>
      <xdr:col>14</xdr:col>
      <xdr:colOff>190500</xdr:colOff>
      <xdr:row>8</xdr:row>
      <xdr:rowOff>76201</xdr:rowOff>
    </xdr:to>
    <xdr:sp macro="" textlink="">
      <xdr:nvSpPr>
        <xdr:cNvPr id="12" name="Oval 11"/>
        <xdr:cNvSpPr/>
      </xdr:nvSpPr>
      <xdr:spPr>
        <a:xfrm>
          <a:off x="5855018" y="2109788"/>
          <a:ext cx="401002" cy="412433"/>
        </a:xfrm>
        <a:prstGeom prst="ellipse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2000" b="1"/>
            <a:t>D</a:t>
          </a:r>
        </a:p>
      </xdr:txBody>
    </xdr:sp>
    <xdr:clientData/>
  </xdr:twoCellAnchor>
  <xdr:twoCellAnchor>
    <xdr:from>
      <xdr:col>14</xdr:col>
      <xdr:colOff>85725</xdr:colOff>
      <xdr:row>3</xdr:row>
      <xdr:rowOff>193358</xdr:rowOff>
    </xdr:from>
    <xdr:to>
      <xdr:col>15</xdr:col>
      <xdr:colOff>167640</xdr:colOff>
      <xdr:row>4</xdr:row>
      <xdr:rowOff>278130</xdr:rowOff>
    </xdr:to>
    <xdr:sp macro="" textlink="">
      <xdr:nvSpPr>
        <xdr:cNvPr id="13" name="Oval 12"/>
        <xdr:cNvSpPr/>
      </xdr:nvSpPr>
      <xdr:spPr>
        <a:xfrm>
          <a:off x="6151245" y="1001078"/>
          <a:ext cx="386715" cy="412432"/>
        </a:xfrm>
        <a:prstGeom prst="ellipse">
          <a:avLst/>
        </a:prstGeom>
        <a:solidFill>
          <a:srgbClr val="00B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2000" b="1"/>
            <a:t>C</a:t>
          </a:r>
        </a:p>
      </xdr:txBody>
    </xdr:sp>
    <xdr:clientData/>
  </xdr:twoCellAnchor>
  <xdr:twoCellAnchor>
    <xdr:from>
      <xdr:col>9</xdr:col>
      <xdr:colOff>180976</xdr:colOff>
      <xdr:row>3</xdr:row>
      <xdr:rowOff>14288</xdr:rowOff>
    </xdr:from>
    <xdr:to>
      <xdr:col>10</xdr:col>
      <xdr:colOff>190499</xdr:colOff>
      <xdr:row>4</xdr:row>
      <xdr:rowOff>119063</xdr:rowOff>
    </xdr:to>
    <xdr:sp macro="" textlink="">
      <xdr:nvSpPr>
        <xdr:cNvPr id="14" name="Oval 13"/>
        <xdr:cNvSpPr/>
      </xdr:nvSpPr>
      <xdr:spPr>
        <a:xfrm>
          <a:off x="4227196" y="822008"/>
          <a:ext cx="405763" cy="432435"/>
        </a:xfrm>
        <a:prstGeom prst="ellipse">
          <a:avLst/>
        </a:prstGeom>
        <a:solidFill>
          <a:srgbClr val="00B0F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MX" sz="2000" b="1"/>
            <a:t>A</a:t>
          </a:r>
        </a:p>
      </xdr:txBody>
    </xdr:sp>
    <xdr:clientData/>
  </xdr:twoCellAnchor>
  <xdr:twoCellAnchor>
    <xdr:from>
      <xdr:col>13</xdr:col>
      <xdr:colOff>3019</xdr:colOff>
      <xdr:row>1</xdr:row>
      <xdr:rowOff>226606</xdr:rowOff>
    </xdr:from>
    <xdr:to>
      <xdr:col>14</xdr:col>
      <xdr:colOff>279083</xdr:colOff>
      <xdr:row>3</xdr:row>
      <xdr:rowOff>193358</xdr:rowOff>
    </xdr:to>
    <xdr:cxnSp macro="">
      <xdr:nvCxnSpPr>
        <xdr:cNvPr id="15" name="Straight Arrow Connector 14"/>
        <xdr:cNvCxnSpPr>
          <a:stCxn id="10" idx="5"/>
          <a:endCxn id="13" idx="0"/>
        </xdr:cNvCxnSpPr>
      </xdr:nvCxnSpPr>
      <xdr:spPr>
        <a:xfrm>
          <a:off x="5634199" y="409486"/>
          <a:ext cx="710404" cy="591592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360046</xdr:colOff>
      <xdr:row>7</xdr:row>
      <xdr:rowOff>164783</xdr:rowOff>
    </xdr:from>
    <xdr:to>
      <xdr:col>13</xdr:col>
      <xdr:colOff>216218</xdr:colOff>
      <xdr:row>7</xdr:row>
      <xdr:rowOff>174785</xdr:rowOff>
    </xdr:to>
    <xdr:cxnSp macro="">
      <xdr:nvCxnSpPr>
        <xdr:cNvPr id="16" name="Straight Arrow Connector 15"/>
        <xdr:cNvCxnSpPr>
          <a:endCxn id="11" idx="6"/>
        </xdr:cNvCxnSpPr>
      </xdr:nvCxnSpPr>
      <xdr:spPr>
        <a:xfrm flipH="1" flipV="1">
          <a:off x="4802506" y="2283143"/>
          <a:ext cx="1044892" cy="10002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38100</xdr:colOff>
      <xdr:row>15</xdr:row>
      <xdr:rowOff>268605</xdr:rowOff>
    </xdr:from>
    <xdr:to>
      <xdr:col>17</xdr:col>
      <xdr:colOff>217170</xdr:colOff>
      <xdr:row>21</xdr:row>
      <xdr:rowOff>1</xdr:rowOff>
    </xdr:to>
    <xdr:cxnSp macro="">
      <xdr:nvCxnSpPr>
        <xdr:cNvPr id="17" name="Straight Arrow Connector 16"/>
        <xdr:cNvCxnSpPr>
          <a:endCxn id="2" idx="1"/>
        </xdr:cNvCxnSpPr>
      </xdr:nvCxnSpPr>
      <xdr:spPr>
        <a:xfrm flipV="1">
          <a:off x="6408420" y="5008245"/>
          <a:ext cx="1268730" cy="1369696"/>
        </a:xfrm>
        <a:prstGeom prst="straightConnector1">
          <a:avLst/>
        </a:prstGeom>
        <a:ln w="38100">
          <a:solidFill>
            <a:schemeClr val="tx1"/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>
        <a:ln w="38100">
          <a:solidFill>
            <a:schemeClr val="tx1"/>
          </a:solidFill>
          <a:headEnd type="none" w="med" len="med"/>
          <a:tailEnd type="triangle" w="med" len="med"/>
        </a:ln>
      </a:spPr>
      <a:bodyPr/>
      <a:lstStyle/>
      <a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0"/>
  <sheetViews>
    <sheetView topLeftCell="A4" zoomScaleNormal="100" workbookViewId="0">
      <selection activeCell="M12" sqref="M12"/>
    </sheetView>
  </sheetViews>
  <sheetFormatPr defaultRowHeight="14.4" x14ac:dyDescent="0.3"/>
  <cols>
    <col min="1" max="1" width="8.77734375" style="1" customWidth="1"/>
    <col min="2" max="2" width="6.44140625" style="2" customWidth="1"/>
    <col min="3" max="7" width="6.33203125" style="1" customWidth="1"/>
    <col min="8" max="8" width="6.33203125" style="2" customWidth="1"/>
    <col min="9" max="9" width="5.77734375" style="2" customWidth="1"/>
    <col min="10" max="13" width="5.77734375" style="1" customWidth="1"/>
    <col min="14" max="14" width="6.33203125" style="1" customWidth="1"/>
    <col min="15" max="15" width="4.44140625" style="1" customWidth="1"/>
    <col min="16" max="16" width="8.88671875" style="1"/>
    <col min="17" max="17" width="7" style="1" customWidth="1"/>
    <col min="18" max="16384" width="8.88671875" style="1"/>
  </cols>
  <sheetData>
    <row r="2" spans="1:15" ht="24" customHeight="1" x14ac:dyDescent="0.3">
      <c r="C2" s="12" t="s">
        <v>4</v>
      </c>
      <c r="D2" s="12"/>
      <c r="E2" s="12"/>
      <c r="F2" s="12"/>
      <c r="G2" s="12"/>
      <c r="J2" s="17"/>
      <c r="K2" s="17"/>
      <c r="L2" s="43"/>
      <c r="M2" s="43"/>
    </row>
    <row r="3" spans="1:15" ht="25.2" customHeight="1" thickBot="1" x14ac:dyDescent="0.35">
      <c r="C3" s="7" t="s">
        <v>7</v>
      </c>
      <c r="D3" s="8" t="s">
        <v>8</v>
      </c>
      <c r="E3" s="5" t="s">
        <v>9</v>
      </c>
      <c r="F3" s="9" t="s">
        <v>10</v>
      </c>
      <c r="G3" s="10" t="s">
        <v>11</v>
      </c>
      <c r="H3" s="3" t="s">
        <v>0</v>
      </c>
      <c r="I3" s="3"/>
      <c r="J3" s="43"/>
      <c r="K3" s="43"/>
      <c r="L3" s="43"/>
      <c r="M3" s="43"/>
    </row>
    <row r="4" spans="1:15" ht="25.8" customHeight="1" thickTop="1" thickBot="1" x14ac:dyDescent="0.35">
      <c r="A4" s="11" t="s">
        <v>3</v>
      </c>
      <c r="B4" s="7" t="s">
        <v>7</v>
      </c>
      <c r="C4" s="4"/>
      <c r="D4" s="4"/>
      <c r="E4" s="4">
        <v>1</v>
      </c>
      <c r="F4" s="4">
        <v>1</v>
      </c>
      <c r="G4" s="4">
        <v>1</v>
      </c>
      <c r="H4" s="2">
        <f>SUM(C4:G4)</f>
        <v>3</v>
      </c>
      <c r="J4" s="43"/>
      <c r="K4" s="43"/>
      <c r="L4" s="17"/>
      <c r="M4" s="43"/>
    </row>
    <row r="5" spans="1:15" ht="25.8" customHeight="1" thickTop="1" thickBot="1" x14ac:dyDescent="0.35">
      <c r="A5" s="11"/>
      <c r="B5" s="8" t="s">
        <v>8</v>
      </c>
      <c r="C5" s="4">
        <v>1</v>
      </c>
      <c r="D5" s="4"/>
      <c r="E5" s="4"/>
      <c r="F5" s="4">
        <v>1</v>
      </c>
      <c r="G5" s="4"/>
      <c r="H5" s="2">
        <f t="shared" ref="H5:H8" si="0">SUM(C5:G5)</f>
        <v>2</v>
      </c>
      <c r="J5" s="43"/>
      <c r="K5" s="43"/>
      <c r="L5" s="43"/>
      <c r="M5" s="43"/>
    </row>
    <row r="6" spans="1:15" ht="25.8" customHeight="1" thickTop="1" thickBot="1" x14ac:dyDescent="0.35">
      <c r="A6" s="11"/>
      <c r="B6" s="5" t="s">
        <v>9</v>
      </c>
      <c r="C6" s="4">
        <v>1</v>
      </c>
      <c r="D6" s="4">
        <v>1</v>
      </c>
      <c r="E6" s="4"/>
      <c r="F6" s="4">
        <v>1</v>
      </c>
      <c r="G6" s="4"/>
      <c r="H6" s="2">
        <f t="shared" si="0"/>
        <v>3</v>
      </c>
      <c r="J6" s="43"/>
      <c r="K6" s="43"/>
      <c r="L6" s="43"/>
      <c r="M6" s="43"/>
    </row>
    <row r="7" spans="1:15" ht="25.8" customHeight="1" thickTop="1" thickBot="1" x14ac:dyDescent="0.35">
      <c r="A7" s="11"/>
      <c r="B7" s="9" t="s">
        <v>10</v>
      </c>
      <c r="C7" s="4"/>
      <c r="D7" s="4">
        <v>1</v>
      </c>
      <c r="E7" s="4">
        <v>1</v>
      </c>
      <c r="F7" s="4"/>
      <c r="G7" s="4"/>
      <c r="H7" s="2">
        <f t="shared" si="0"/>
        <v>2</v>
      </c>
      <c r="J7" s="43"/>
      <c r="K7" s="17"/>
      <c r="L7" s="43"/>
      <c r="M7" s="17"/>
    </row>
    <row r="8" spans="1:15" ht="25.8" customHeight="1" thickTop="1" thickBot="1" x14ac:dyDescent="0.35">
      <c r="A8" s="11"/>
      <c r="B8" s="10" t="s">
        <v>11</v>
      </c>
      <c r="C8" s="4"/>
      <c r="D8" s="4">
        <v>1</v>
      </c>
      <c r="E8" s="4"/>
      <c r="F8" s="4"/>
      <c r="G8" s="4"/>
      <c r="H8" s="2">
        <f t="shared" si="0"/>
        <v>1</v>
      </c>
      <c r="J8" s="43"/>
      <c r="K8" s="43"/>
      <c r="L8" s="43"/>
      <c r="M8" s="43"/>
    </row>
    <row r="9" spans="1:15" ht="25.8" customHeight="1" thickTop="1" x14ac:dyDescent="0.3">
      <c r="A9" s="18"/>
      <c r="B9" s="3" t="s">
        <v>0</v>
      </c>
      <c r="C9" s="16">
        <f>SUM(C4:C8)</f>
        <v>2</v>
      </c>
      <c r="D9" s="16">
        <f t="shared" ref="D9:G9" si="1">SUM(D4:D8)</f>
        <v>3</v>
      </c>
      <c r="E9" s="16">
        <f t="shared" si="1"/>
        <v>2</v>
      </c>
      <c r="F9" s="16">
        <f t="shared" si="1"/>
        <v>3</v>
      </c>
      <c r="G9" s="16">
        <f t="shared" si="1"/>
        <v>1</v>
      </c>
      <c r="J9" s="43"/>
      <c r="K9" s="43"/>
      <c r="L9" s="43"/>
      <c r="M9" s="43"/>
    </row>
    <row r="10" spans="1:15" ht="25.8" customHeight="1" x14ac:dyDescent="0.3">
      <c r="A10" s="18"/>
      <c r="B10" s="3"/>
      <c r="C10" s="16"/>
      <c r="D10" s="16"/>
      <c r="E10" s="16"/>
      <c r="F10" s="16"/>
      <c r="G10" s="16"/>
    </row>
    <row r="11" spans="1:15" ht="25.8" customHeight="1" x14ac:dyDescent="0.3">
      <c r="A11" s="18"/>
      <c r="B11" s="3"/>
      <c r="C11" s="12" t="s">
        <v>4</v>
      </c>
      <c r="D11" s="12"/>
      <c r="E11" s="12"/>
      <c r="F11" s="12"/>
      <c r="G11" s="12"/>
      <c r="L11" s="21" t="s">
        <v>6</v>
      </c>
      <c r="M11" s="22">
        <v>0.8</v>
      </c>
    </row>
    <row r="12" spans="1:15" ht="25.8" customHeight="1" thickBot="1" x14ac:dyDescent="0.35">
      <c r="A12" s="18"/>
      <c r="C12" s="7" t="s">
        <v>7</v>
      </c>
      <c r="D12" s="8" t="s">
        <v>8</v>
      </c>
      <c r="E12" s="5" t="s">
        <v>9</v>
      </c>
      <c r="F12" s="9" t="s">
        <v>10</v>
      </c>
      <c r="G12" s="10" t="s">
        <v>11</v>
      </c>
      <c r="J12" s="2"/>
      <c r="K12" s="7" t="s">
        <v>7</v>
      </c>
      <c r="L12" s="8" t="s">
        <v>8</v>
      </c>
      <c r="M12" s="5" t="s">
        <v>9</v>
      </c>
      <c r="N12" s="9" t="s">
        <v>10</v>
      </c>
      <c r="O12" s="10" t="s">
        <v>11</v>
      </c>
    </row>
    <row r="13" spans="1:15" ht="25.8" customHeight="1" thickTop="1" thickBot="1" x14ac:dyDescent="0.35">
      <c r="A13" s="11" t="s">
        <v>5</v>
      </c>
      <c r="B13" s="7" t="s">
        <v>7</v>
      </c>
      <c r="C13" s="19">
        <f>C4/$H4</f>
        <v>0</v>
      </c>
      <c r="D13" s="19">
        <f t="shared" ref="D13:G13" si="2">D4/$H4</f>
        <v>0</v>
      </c>
      <c r="E13" s="19">
        <f t="shared" si="2"/>
        <v>0.33333333333333331</v>
      </c>
      <c r="F13" s="19">
        <f t="shared" si="2"/>
        <v>0.33333333333333331</v>
      </c>
      <c r="G13" s="19">
        <f t="shared" si="2"/>
        <v>0.33333333333333331</v>
      </c>
      <c r="J13" s="7" t="s">
        <v>7</v>
      </c>
      <c r="K13" s="19">
        <f>(1-$M$11)*0.2+$M$11*C13</f>
        <v>3.9999999999999994E-2</v>
      </c>
      <c r="L13" s="19">
        <f>(1-$M$11)*0.2+$M$11*D13</f>
        <v>3.9999999999999994E-2</v>
      </c>
      <c r="M13" s="19">
        <f>(1-$M$11)*0.2+$M$11*E13</f>
        <v>0.30666666666666664</v>
      </c>
      <c r="N13" s="19">
        <f>(1-$M$11)*0.2+$M$11*F13</f>
        <v>0.30666666666666664</v>
      </c>
      <c r="O13" s="19">
        <f>(1-$M$11)*0.2+$M$11*G13</f>
        <v>0.30666666666666664</v>
      </c>
    </row>
    <row r="14" spans="1:15" ht="25.8" customHeight="1" thickTop="1" thickBot="1" x14ac:dyDescent="0.35">
      <c r="A14" s="11"/>
      <c r="B14" s="8" t="s">
        <v>8</v>
      </c>
      <c r="C14" s="19">
        <f t="shared" ref="C14:G14" si="3">C5/$H5</f>
        <v>0.5</v>
      </c>
      <c r="D14" s="19">
        <f t="shared" si="3"/>
        <v>0</v>
      </c>
      <c r="E14" s="19">
        <f t="shared" si="3"/>
        <v>0</v>
      </c>
      <c r="F14" s="19">
        <f t="shared" si="3"/>
        <v>0.5</v>
      </c>
      <c r="G14" s="19">
        <f t="shared" si="3"/>
        <v>0</v>
      </c>
      <c r="J14" s="8" t="s">
        <v>8</v>
      </c>
      <c r="K14" s="19">
        <f>(1-$M$11)*0.2+$M$11*C14</f>
        <v>0.44</v>
      </c>
      <c r="L14" s="19">
        <f>(1-$M$11)*0.2+$M$11*D14</f>
        <v>3.9999999999999994E-2</v>
      </c>
      <c r="M14" s="19">
        <f>(1-$M$11)*0.2+$M$11*E14</f>
        <v>3.9999999999999994E-2</v>
      </c>
      <c r="N14" s="19">
        <f>(1-$M$11)*0.2+$M$11*F14</f>
        <v>0.44</v>
      </c>
      <c r="O14" s="19">
        <f>(1-$M$11)*0.2+$M$11*G14</f>
        <v>3.9999999999999994E-2</v>
      </c>
    </row>
    <row r="15" spans="1:15" ht="25.8" customHeight="1" thickTop="1" thickBot="1" x14ac:dyDescent="0.35">
      <c r="A15" s="11"/>
      <c r="B15" s="5" t="s">
        <v>9</v>
      </c>
      <c r="C15" s="19">
        <f t="shared" ref="C15:G15" si="4">C6/$H6</f>
        <v>0.33333333333333331</v>
      </c>
      <c r="D15" s="19">
        <f t="shared" si="4"/>
        <v>0.33333333333333331</v>
      </c>
      <c r="E15" s="19">
        <f t="shared" si="4"/>
        <v>0</v>
      </c>
      <c r="F15" s="19">
        <f t="shared" si="4"/>
        <v>0.33333333333333331</v>
      </c>
      <c r="G15" s="19">
        <f t="shared" si="4"/>
        <v>0</v>
      </c>
      <c r="J15" s="5" t="s">
        <v>9</v>
      </c>
      <c r="K15" s="19">
        <f>(1-$M$11)*0.2+$M$11*C15</f>
        <v>0.30666666666666664</v>
      </c>
      <c r="L15" s="19">
        <f>(1-$M$11)*0.2+$M$11*D15</f>
        <v>0.30666666666666664</v>
      </c>
      <c r="M15" s="19">
        <f>(1-$M$11)*0.2+$M$11*E15</f>
        <v>3.9999999999999994E-2</v>
      </c>
      <c r="N15" s="19">
        <f>(1-$M$11)*0.2+$M$11*F15</f>
        <v>0.30666666666666664</v>
      </c>
      <c r="O15" s="19">
        <f>(1-$M$11)*0.2+$M$11*G15</f>
        <v>3.9999999999999994E-2</v>
      </c>
    </row>
    <row r="16" spans="1:15" ht="25.8" customHeight="1" thickTop="1" thickBot="1" x14ac:dyDescent="0.35">
      <c r="A16" s="11"/>
      <c r="B16" s="9" t="s">
        <v>10</v>
      </c>
      <c r="C16" s="19">
        <f t="shared" ref="C16:G16" si="5">C7/$H7</f>
        <v>0</v>
      </c>
      <c r="D16" s="19">
        <f t="shared" si="5"/>
        <v>0.5</v>
      </c>
      <c r="E16" s="19">
        <f t="shared" si="5"/>
        <v>0.5</v>
      </c>
      <c r="F16" s="19">
        <f t="shared" si="5"/>
        <v>0</v>
      </c>
      <c r="G16" s="19">
        <f t="shared" si="5"/>
        <v>0</v>
      </c>
      <c r="J16" s="9" t="s">
        <v>10</v>
      </c>
      <c r="K16" s="19">
        <f>(1-$M$11)*0.2+$M$11*C16</f>
        <v>3.9999999999999994E-2</v>
      </c>
      <c r="L16" s="19">
        <f>(1-$M$11)*0.2+$M$11*D16</f>
        <v>0.44</v>
      </c>
      <c r="M16" s="19">
        <f>(1-$M$11)*0.2+$M$11*E16</f>
        <v>0.44</v>
      </c>
      <c r="N16" s="19">
        <f>(1-$M$11)*0.2+$M$11*F16</f>
        <v>3.9999999999999994E-2</v>
      </c>
      <c r="O16" s="19">
        <f>(1-$M$11)*0.2+$M$11*G16</f>
        <v>3.9999999999999994E-2</v>
      </c>
    </row>
    <row r="17" spans="1:20" ht="25.8" customHeight="1" thickTop="1" thickBot="1" x14ac:dyDescent="0.35">
      <c r="A17" s="11"/>
      <c r="B17" s="10" t="s">
        <v>11</v>
      </c>
      <c r="C17" s="19">
        <f t="shared" ref="C17:G17" si="6">C8/$H8</f>
        <v>0</v>
      </c>
      <c r="D17" s="19">
        <f t="shared" si="6"/>
        <v>1</v>
      </c>
      <c r="E17" s="19">
        <f t="shared" si="6"/>
        <v>0</v>
      </c>
      <c r="F17" s="19">
        <f t="shared" si="6"/>
        <v>0</v>
      </c>
      <c r="G17" s="19">
        <f t="shared" si="6"/>
        <v>0</v>
      </c>
      <c r="J17" s="10" t="s">
        <v>11</v>
      </c>
      <c r="K17" s="19">
        <f>(1-$M$11)*0.2+$M$11*C17</f>
        <v>3.9999999999999994E-2</v>
      </c>
      <c r="L17" s="19">
        <f>(1-$M$11)*0.2+$M$11*D17</f>
        <v>0.84000000000000008</v>
      </c>
      <c r="M17" s="19">
        <f>(1-$M$11)*0.2+$M$11*E17</f>
        <v>3.9999999999999994E-2</v>
      </c>
      <c r="N17" s="19">
        <f>(1-$M$11)*0.2+$M$11*F17</f>
        <v>3.9999999999999994E-2</v>
      </c>
      <c r="O17" s="19">
        <f>(1-$M$11)*0.2+$M$11*G17</f>
        <v>3.9999999999999994E-2</v>
      </c>
    </row>
    <row r="18" spans="1:20" ht="13.8" customHeight="1" thickTop="1" thickBot="1" x14ac:dyDescent="0.35"/>
    <row r="19" spans="1:20" ht="21.6" customHeight="1" thickTop="1" thickBot="1" x14ac:dyDescent="0.35">
      <c r="A19" s="13" t="s">
        <v>1</v>
      </c>
      <c r="B19" s="23"/>
      <c r="C19" s="24">
        <v>100</v>
      </c>
      <c r="D19" s="25">
        <v>100</v>
      </c>
      <c r="E19" s="26">
        <v>100</v>
      </c>
      <c r="F19" s="27">
        <v>100</v>
      </c>
      <c r="G19" s="28">
        <v>100</v>
      </c>
      <c r="H19" s="2">
        <f>SUM(C19:G19)</f>
        <v>500</v>
      </c>
    </row>
    <row r="20" spans="1:20" ht="21" customHeight="1" thickTop="1" thickBot="1" x14ac:dyDescent="0.35">
      <c r="A20" s="15" t="s">
        <v>2</v>
      </c>
      <c r="B20" s="23"/>
      <c r="C20" s="29">
        <f>100*C19/$H$19</f>
        <v>20</v>
      </c>
      <c r="D20" s="30">
        <f t="shared" ref="D20:G20" si="7">100*D19/$H$19</f>
        <v>20</v>
      </c>
      <c r="E20" s="31">
        <f t="shared" si="7"/>
        <v>20</v>
      </c>
      <c r="F20" s="32">
        <f t="shared" si="7"/>
        <v>20</v>
      </c>
      <c r="G20" s="33">
        <f t="shared" si="7"/>
        <v>20</v>
      </c>
      <c r="H20" s="2">
        <f>SUM(C20:G20)</f>
        <v>100</v>
      </c>
    </row>
    <row r="21" spans="1:20" ht="21" customHeight="1" thickTop="1" thickBot="1" x14ac:dyDescent="0.35">
      <c r="A21" s="36"/>
      <c r="B21" s="35"/>
      <c r="C21" s="37"/>
      <c r="D21" s="37"/>
      <c r="E21" s="37"/>
      <c r="F21" s="37"/>
      <c r="G21" s="37"/>
    </row>
    <row r="22" spans="1:20" ht="28.2" customHeight="1" thickTop="1" thickBot="1" x14ac:dyDescent="0.35">
      <c r="A22" s="13" t="s">
        <v>13</v>
      </c>
      <c r="B22" s="14"/>
      <c r="C22" s="29">
        <f>C49</f>
        <v>20.000030354207446</v>
      </c>
      <c r="D22" s="30">
        <f>D49</f>
        <v>26.666818918615942</v>
      </c>
      <c r="E22" s="31">
        <f>E49</f>
        <v>19.999906427159033</v>
      </c>
      <c r="F22" s="32">
        <f>F49</f>
        <v>26.666637327112518</v>
      </c>
      <c r="G22" s="33">
        <f>G49</f>
        <v>6.666606972905071</v>
      </c>
      <c r="H22" s="2">
        <f>SUM(C22:G22)</f>
        <v>100</v>
      </c>
      <c r="K22" s="38">
        <f>K49</f>
        <v>19.781604449111608</v>
      </c>
      <c r="L22" s="39">
        <f t="shared" ref="L22:O22" si="8">L49</f>
        <v>26.588828730371389</v>
      </c>
      <c r="M22" s="40">
        <f t="shared" si="8"/>
        <v>19.29777375386578</v>
      </c>
      <c r="N22" s="41">
        <f t="shared" si="8"/>
        <v>25.056698757881389</v>
      </c>
      <c r="O22" s="42">
        <f t="shared" si="8"/>
        <v>9.2750943087697806</v>
      </c>
      <c r="T22" s="1" t="s">
        <v>12</v>
      </c>
    </row>
    <row r="23" spans="1:20" ht="15.6" thickTop="1" thickBot="1" x14ac:dyDescent="0.35">
      <c r="A23" s="6"/>
      <c r="C23" s="34"/>
      <c r="D23" s="34"/>
      <c r="E23" s="34"/>
      <c r="F23" s="34"/>
      <c r="G23" s="34"/>
    </row>
    <row r="24" spans="1:20" ht="15.6" thickTop="1" thickBot="1" x14ac:dyDescent="0.35">
      <c r="B24" s="2">
        <v>0</v>
      </c>
      <c r="C24" s="29">
        <f>C20</f>
        <v>20</v>
      </c>
      <c r="D24" s="30">
        <f t="shared" ref="D24:G24" si="9">D20</f>
        <v>20</v>
      </c>
      <c r="E24" s="31">
        <f t="shared" si="9"/>
        <v>20</v>
      </c>
      <c r="F24" s="32">
        <f t="shared" si="9"/>
        <v>20</v>
      </c>
      <c r="G24" s="33">
        <f t="shared" si="9"/>
        <v>20</v>
      </c>
      <c r="H24" s="2">
        <f>SUM(C24:G24)</f>
        <v>100</v>
      </c>
      <c r="K24" s="20">
        <f>C20</f>
        <v>20</v>
      </c>
      <c r="L24" s="20">
        <f t="shared" ref="L24:O24" si="10">D20</f>
        <v>20</v>
      </c>
      <c r="M24" s="20">
        <f t="shared" si="10"/>
        <v>20</v>
      </c>
      <c r="N24" s="20">
        <f t="shared" si="10"/>
        <v>20</v>
      </c>
      <c r="O24" s="20">
        <f t="shared" si="10"/>
        <v>20</v>
      </c>
    </row>
    <row r="25" spans="1:20" ht="15.6" thickTop="1" thickBot="1" x14ac:dyDescent="0.35">
      <c r="B25" s="2">
        <f>B24+1</f>
        <v>1</v>
      </c>
      <c r="C25" s="29">
        <f>C$4*$C24/$H$4+C$5*$D24/$H$5+C$6*$E24/$H$6+C$7*$F24/$H$7+C$8*$G24/$H$8</f>
        <v>16.666666666666668</v>
      </c>
      <c r="D25" s="30">
        <f t="shared" ref="D25:G25" si="11">D$4*$C24/$H$4+D$5*$D24/$H$5+D$6*$E24/$H$6+D$7*$F24/$H$7+D$8*$G24/$H$8</f>
        <v>36.666666666666671</v>
      </c>
      <c r="E25" s="31">
        <f t="shared" si="11"/>
        <v>16.666666666666668</v>
      </c>
      <c r="F25" s="32">
        <f t="shared" si="11"/>
        <v>23.333333333333336</v>
      </c>
      <c r="G25" s="33">
        <f t="shared" si="11"/>
        <v>6.666666666666667</v>
      </c>
      <c r="H25" s="2">
        <f>SUM(C25:G25)</f>
        <v>100.00000000000001</v>
      </c>
      <c r="K25" s="20">
        <f>$K24*K$13+$L24*K$14+$M24*K$15+$N24*K$16+$O24*K$17</f>
        <v>17.333333333333336</v>
      </c>
      <c r="L25" s="20">
        <f t="shared" ref="L25:O25" si="12">$K24*L$13+$L24*L$14+$M24*L$15+$N24*L$16+$O24*L$17</f>
        <v>33.333333333333329</v>
      </c>
      <c r="M25" s="20">
        <f t="shared" si="12"/>
        <v>17.333333333333332</v>
      </c>
      <c r="N25" s="20">
        <f t="shared" si="12"/>
        <v>22.666666666666668</v>
      </c>
      <c r="O25" s="20">
        <f t="shared" si="12"/>
        <v>9.3333333333333321</v>
      </c>
    </row>
    <row r="26" spans="1:20" ht="15.6" thickTop="1" thickBot="1" x14ac:dyDescent="0.35">
      <c r="B26" s="2">
        <f t="shared" ref="B26:B49" si="13">B25+1</f>
        <v>2</v>
      </c>
      <c r="C26" s="29">
        <f t="shared" ref="C26:C48" si="14">C$4*$C25/$H$4+C$5*$D25/$H$5+C$6*$E25/$H$6+C$7*$F25/$H$7+C$8*$G25/$H$8</f>
        <v>23.888888888888893</v>
      </c>
      <c r="D26" s="30">
        <f t="shared" ref="D26:D48" si="15">D$4*$C25/$H$4+D$5*$D25/$H$5+D$6*$E25/$H$6+D$7*$F25/$H$7+D$8*$G25/$H$8</f>
        <v>23.888888888888893</v>
      </c>
      <c r="E26" s="31">
        <f t="shared" ref="E26:E48" si="16">E$4*$C25/$H$4+E$5*$D25/$H$5+E$6*$E25/$H$6+E$7*$F25/$H$7+E$8*$G25/$H$8</f>
        <v>17.222222222222225</v>
      </c>
      <c r="F26" s="32">
        <f t="shared" ref="F26:F48" si="17">F$4*$C25/$H$4+F$5*$D25/$H$5+F$6*$E25/$H$6+F$7*$F25/$H$7+F$8*$G25/$H$8</f>
        <v>29.44444444444445</v>
      </c>
      <c r="G26" s="33">
        <f t="shared" ref="G26:G48" si="18">G$4*$C25/$H$4+G$5*$D25/$H$5+G$6*$E25/$H$6+G$7*$F25/$H$7+G$8*$G25/$H$8</f>
        <v>5.5555555555555562</v>
      </c>
      <c r="H26" s="2">
        <f t="shared" ref="H26:H48" si="19">SUM(C26:G26)</f>
        <v>100.00000000000001</v>
      </c>
      <c r="K26" s="20">
        <f t="shared" ref="K26:K49" si="20">$K25*K$13+$L25*K$14+$M25*K$15+$N25*K$16+$O25*K$17</f>
        <v>21.955555555555556</v>
      </c>
      <c r="L26" s="20">
        <f t="shared" ref="L26:L49" si="21">$K25*L$13+$L25*L$14+$M25*L$15+$N25*L$16+$O25*L$17</f>
        <v>25.155555555555555</v>
      </c>
      <c r="M26" s="20">
        <f t="shared" ref="M26:M49" si="22">$K25*M$13+$L25*M$14+$M25*M$15+$N25*M$16+$O25*M$17</f>
        <v>17.68888888888889</v>
      </c>
      <c r="N26" s="20">
        <f t="shared" ref="N26:N49" si="23">$K25*N$13+$L25*N$14+$M25*N$15+$N25*N$16+$O25*N$17</f>
        <v>26.577777777777776</v>
      </c>
      <c r="O26" s="20">
        <f t="shared" ref="O26:O49" si="24">$K25*O$13+$L25*O$14+$M25*O$15+$N25*O$16+$O25*O$17</f>
        <v>8.6222222222222218</v>
      </c>
    </row>
    <row r="27" spans="1:20" ht="15.6" thickTop="1" thickBot="1" x14ac:dyDescent="0.35">
      <c r="B27" s="2">
        <f t="shared" si="13"/>
        <v>3</v>
      </c>
      <c r="C27" s="29">
        <f t="shared" si="14"/>
        <v>17.685185185185187</v>
      </c>
      <c r="D27" s="30">
        <f t="shared" si="15"/>
        <v>26.018518518518523</v>
      </c>
      <c r="E27" s="31">
        <f t="shared" si="16"/>
        <v>22.68518518518519</v>
      </c>
      <c r="F27" s="32">
        <f t="shared" si="17"/>
        <v>25.648148148148152</v>
      </c>
      <c r="G27" s="33">
        <f t="shared" si="18"/>
        <v>7.9629629629629646</v>
      </c>
      <c r="H27" s="2">
        <f t="shared" si="19"/>
        <v>100.00000000000001</v>
      </c>
      <c r="K27" s="20">
        <f t="shared" si="20"/>
        <v>18.779259259259259</v>
      </c>
      <c r="L27" s="20">
        <f t="shared" si="21"/>
        <v>26.245925925925924</v>
      </c>
      <c r="M27" s="20">
        <f t="shared" si="22"/>
        <v>20.485925925925926</v>
      </c>
      <c r="N27" s="20">
        <f t="shared" si="23"/>
        <v>24.634074074074075</v>
      </c>
      <c r="O27" s="20">
        <f t="shared" si="24"/>
        <v>9.854814814814814</v>
      </c>
    </row>
    <row r="28" spans="1:20" ht="15.6" thickTop="1" thickBot="1" x14ac:dyDescent="0.35">
      <c r="B28" s="2">
        <f t="shared" si="13"/>
        <v>4</v>
      </c>
      <c r="C28" s="29">
        <f t="shared" si="14"/>
        <v>20.570987654320991</v>
      </c>
      <c r="D28" s="30">
        <f t="shared" si="15"/>
        <v>28.348765432098773</v>
      </c>
      <c r="E28" s="31">
        <f t="shared" si="16"/>
        <v>18.71913580246914</v>
      </c>
      <c r="F28" s="32">
        <f t="shared" si="17"/>
        <v>26.466049382716054</v>
      </c>
      <c r="G28" s="33">
        <f t="shared" si="18"/>
        <v>5.8950617283950626</v>
      </c>
      <c r="H28" s="2">
        <f t="shared" si="19"/>
        <v>100.00000000000001</v>
      </c>
      <c r="K28" s="20">
        <f t="shared" si="20"/>
        <v>19.961283950617283</v>
      </c>
      <c r="L28" s="20">
        <f t="shared" si="21"/>
        <v>27.200395061728393</v>
      </c>
      <c r="M28" s="20">
        <f t="shared" si="22"/>
        <v>18.86143209876543</v>
      </c>
      <c r="N28" s="20">
        <f t="shared" si="23"/>
        <v>24.969086419753083</v>
      </c>
      <c r="O28" s="20">
        <f t="shared" si="24"/>
        <v>9.0078024691358003</v>
      </c>
    </row>
    <row r="29" spans="1:20" ht="15.6" thickTop="1" thickBot="1" x14ac:dyDescent="0.35">
      <c r="B29" s="2">
        <f t="shared" si="13"/>
        <v>5</v>
      </c>
      <c r="C29" s="29">
        <f t="shared" si="14"/>
        <v>20.414094650205765</v>
      </c>
      <c r="D29" s="30">
        <f t="shared" si="15"/>
        <v>25.367798353909471</v>
      </c>
      <c r="E29" s="31">
        <f t="shared" si="16"/>
        <v>20.090020576131693</v>
      </c>
      <c r="F29" s="32">
        <f t="shared" si="17"/>
        <v>27.271090534979429</v>
      </c>
      <c r="G29" s="33">
        <f t="shared" si="18"/>
        <v>6.8569958847736636</v>
      </c>
      <c r="H29" s="2">
        <f t="shared" si="19"/>
        <v>100.00000000000001</v>
      </c>
      <c r="K29" s="20">
        <f t="shared" si="20"/>
        <v>19.909873251028806</v>
      </c>
      <c r="L29" s="20">
        <f t="shared" si="21"/>
        <v>26.223591769547323</v>
      </c>
      <c r="M29" s="20">
        <f t="shared" si="22"/>
        <v>19.310643621399176</v>
      </c>
      <c r="N29" s="20">
        <f t="shared" si="23"/>
        <v>25.232882304526747</v>
      </c>
      <c r="O29" s="20">
        <f t="shared" si="24"/>
        <v>9.3230090534979411</v>
      </c>
    </row>
    <row r="30" spans="1:20" ht="15.6" thickTop="1" thickBot="1" x14ac:dyDescent="0.35">
      <c r="B30" s="2">
        <f t="shared" si="13"/>
        <v>6</v>
      </c>
      <c r="C30" s="29">
        <f t="shared" si="14"/>
        <v>19.380572702331968</v>
      </c>
      <c r="D30" s="30">
        <f t="shared" si="15"/>
        <v>27.18921467764061</v>
      </c>
      <c r="E30" s="31">
        <f t="shared" si="16"/>
        <v>20.440243484224968</v>
      </c>
      <c r="F30" s="32">
        <f t="shared" si="17"/>
        <v>26.185270919067221</v>
      </c>
      <c r="G30" s="33">
        <f t="shared" si="18"/>
        <v>6.8046982167352548</v>
      </c>
      <c r="H30" s="2">
        <f t="shared" si="19"/>
        <v>100.00000000000003</v>
      </c>
      <c r="K30" s="20">
        <f t="shared" si="20"/>
        <v>19.638941673525377</v>
      </c>
      <c r="L30" s="20">
        <f t="shared" si="21"/>
        <v>26.701065130315495</v>
      </c>
      <c r="M30" s="20">
        <f t="shared" si="22"/>
        <v>19.402452455418381</v>
      </c>
      <c r="N30" s="20">
        <f t="shared" si="23"/>
        <v>24.948241207133059</v>
      </c>
      <c r="O30" s="20">
        <f t="shared" si="24"/>
        <v>9.30929953360768</v>
      </c>
    </row>
    <row r="31" spans="1:20" ht="15.6" thickTop="1" thickBot="1" x14ac:dyDescent="0.35">
      <c r="B31" s="2">
        <f t="shared" si="13"/>
        <v>7</v>
      </c>
      <c r="C31" s="29">
        <f t="shared" si="14"/>
        <v>20.408021833561961</v>
      </c>
      <c r="D31" s="30">
        <f t="shared" si="15"/>
        <v>26.710748171010522</v>
      </c>
      <c r="E31" s="31">
        <f t="shared" si="16"/>
        <v>19.552826360310934</v>
      </c>
      <c r="F31" s="32">
        <f t="shared" si="17"/>
        <v>26.868212734339284</v>
      </c>
      <c r="G31" s="33">
        <f t="shared" si="18"/>
        <v>6.4601909007773228</v>
      </c>
      <c r="H31" s="2">
        <f t="shared" si="19"/>
        <v>100.00000000000001</v>
      </c>
      <c r="K31" s="20">
        <f t="shared" si="20"/>
        <v>19.854413373571099</v>
      </c>
      <c r="L31" s="20">
        <f t="shared" si="21"/>
        <v>26.600723431184271</v>
      </c>
      <c r="M31" s="20">
        <f t="shared" si="22"/>
        <v>19.216347595793323</v>
      </c>
      <c r="N31" s="20">
        <f t="shared" si="23"/>
        <v>25.0914644865112</v>
      </c>
      <c r="O31" s="20">
        <f t="shared" si="24"/>
        <v>9.2370511129400992</v>
      </c>
    </row>
    <row r="32" spans="1:20" ht="15.6" thickTop="1" thickBot="1" x14ac:dyDescent="0.35">
      <c r="B32" s="2">
        <f t="shared" si="13"/>
        <v>8</v>
      </c>
      <c r="C32" s="29">
        <f t="shared" si="14"/>
        <v>19.872982872275571</v>
      </c>
      <c r="D32" s="30">
        <f t="shared" si="15"/>
        <v>26.411906054717278</v>
      </c>
      <c r="E32" s="31">
        <f t="shared" si="16"/>
        <v>20.236780311690296</v>
      </c>
      <c r="F32" s="32">
        <f t="shared" si="17"/>
        <v>26.675656816796224</v>
      </c>
      <c r="G32" s="33">
        <f t="shared" si="18"/>
        <v>6.8026739445206532</v>
      </c>
      <c r="H32" s="2">
        <f t="shared" si="19"/>
        <v>100.00000000000001</v>
      </c>
      <c r="K32" s="20">
        <f t="shared" si="20"/>
        <v>19.764648731351929</v>
      </c>
      <c r="L32" s="20">
        <f t="shared" si="21"/>
        <v>26.55058604383478</v>
      </c>
      <c r="M32" s="20">
        <f t="shared" si="22"/>
        <v>19.331096027556772</v>
      </c>
      <c r="N32" s="20">
        <f t="shared" si="23"/>
        <v>25.059158964304221</v>
      </c>
      <c r="O32" s="20">
        <f t="shared" si="24"/>
        <v>9.2945102329522911</v>
      </c>
    </row>
    <row r="33" spans="2:15" ht="15.6" thickTop="1" thickBot="1" x14ac:dyDescent="0.35">
      <c r="B33" s="2">
        <f t="shared" si="13"/>
        <v>9</v>
      </c>
      <c r="C33" s="29">
        <f t="shared" si="14"/>
        <v>19.951546464588738</v>
      </c>
      <c r="D33" s="30">
        <f t="shared" si="15"/>
        <v>26.886095790148861</v>
      </c>
      <c r="E33" s="31">
        <f t="shared" si="16"/>
        <v>19.962156032489968</v>
      </c>
      <c r="F33" s="32">
        <f t="shared" si="17"/>
        <v>26.575874088680596</v>
      </c>
      <c r="G33" s="33">
        <f t="shared" si="18"/>
        <v>6.6243276240918574</v>
      </c>
      <c r="H33" s="2">
        <f t="shared" si="19"/>
        <v>100.00000000000003</v>
      </c>
      <c r="K33" s="20">
        <f t="shared" si="20"/>
        <v>19.775193358215716</v>
      </c>
      <c r="L33" s="20">
        <f t="shared" si="21"/>
        <v>26.614230712765327</v>
      </c>
      <c r="M33" s="20">
        <f t="shared" si="22"/>
        <v>19.294236580748866</v>
      </c>
      <c r="N33" s="20">
        <f t="shared" si="23"/>
        <v>25.045766353242897</v>
      </c>
      <c r="O33" s="20">
        <f t="shared" si="24"/>
        <v>9.2705729950271802</v>
      </c>
    </row>
    <row r="34" spans="2:15" ht="15.6" thickTop="1" thickBot="1" x14ac:dyDescent="0.35">
      <c r="B34" s="2">
        <f t="shared" si="13"/>
        <v>10</v>
      </c>
      <c r="C34" s="29">
        <f t="shared" si="14"/>
        <v>20.097099905904422</v>
      </c>
      <c r="D34" s="30">
        <f t="shared" si="15"/>
        <v>26.566316679262147</v>
      </c>
      <c r="E34" s="31">
        <f t="shared" si="16"/>
        <v>19.938452532536544</v>
      </c>
      <c r="F34" s="32">
        <f t="shared" si="17"/>
        <v>26.747615394100666</v>
      </c>
      <c r="G34" s="33">
        <f t="shared" si="18"/>
        <v>6.6505154881962456</v>
      </c>
      <c r="H34" s="2">
        <f t="shared" si="19"/>
        <v>100.00000000000003</v>
      </c>
      <c r="K34" s="20">
        <f t="shared" si="20"/>
        <v>19.790822039972493</v>
      </c>
      <c r="L34" s="20">
        <f t="shared" si="21"/>
        <v>26.579894692185267</v>
      </c>
      <c r="M34" s="20">
        <f t="shared" si="22"/>
        <v>19.291691436821345</v>
      </c>
      <c r="N34" s="20">
        <f t="shared" si="23"/>
        <v>25.064206935496685</v>
      </c>
      <c r="O34" s="20">
        <f t="shared" si="24"/>
        <v>9.27338489552419</v>
      </c>
    </row>
    <row r="35" spans="2:15" ht="15.6" thickTop="1" thickBot="1" x14ac:dyDescent="0.35">
      <c r="B35" s="2">
        <f t="shared" si="13"/>
        <v>11</v>
      </c>
      <c r="C35" s="29">
        <f t="shared" si="14"/>
        <v>19.92930918380992</v>
      </c>
      <c r="D35" s="30">
        <f t="shared" si="15"/>
        <v>26.670474029425424</v>
      </c>
      <c r="E35" s="31">
        <f t="shared" si="16"/>
        <v>20.072840999018474</v>
      </c>
      <c r="F35" s="32">
        <f t="shared" si="17"/>
        <v>26.628342485778063</v>
      </c>
      <c r="G35" s="33">
        <f t="shared" si="18"/>
        <v>6.6990333019681403</v>
      </c>
      <c r="H35" s="2">
        <f t="shared" si="19"/>
        <v>100.00000000000003</v>
      </c>
      <c r="K35" s="20">
        <f t="shared" si="20"/>
        <v>19.776408926693133</v>
      </c>
      <c r="L35" s="20">
        <f t="shared" si="21"/>
        <v>26.588841740437054</v>
      </c>
      <c r="M35" s="20">
        <f t="shared" si="22"/>
        <v>19.303235318191337</v>
      </c>
      <c r="N35" s="20">
        <f t="shared" si="23"/>
        <v>25.053961470685799</v>
      </c>
      <c r="O35" s="20">
        <f t="shared" si="24"/>
        <v>9.2775525439926643</v>
      </c>
    </row>
    <row r="36" spans="2:15" ht="15.6" thickTop="1" thickBot="1" x14ac:dyDescent="0.35">
      <c r="B36" s="2">
        <f t="shared" si="13"/>
        <v>12</v>
      </c>
      <c r="C36" s="29">
        <f t="shared" si="14"/>
        <v>20.026184014385535</v>
      </c>
      <c r="D36" s="30">
        <f t="shared" si="15"/>
        <v>26.704151544529996</v>
      </c>
      <c r="E36" s="31">
        <f t="shared" si="16"/>
        <v>19.957274304159004</v>
      </c>
      <c r="F36" s="32">
        <f t="shared" si="17"/>
        <v>26.669287075655511</v>
      </c>
      <c r="G36" s="33">
        <f t="shared" si="18"/>
        <v>6.6431030612699731</v>
      </c>
      <c r="H36" s="2">
        <f t="shared" si="19"/>
        <v>100.00000000000001</v>
      </c>
      <c r="K36" s="20">
        <f t="shared" si="20"/>
        <v>19.783066114359176</v>
      </c>
      <c r="L36" s="20">
        <f t="shared" si="21"/>
        <v>26.591156041652805</v>
      </c>
      <c r="M36" s="20">
        <f t="shared" si="22"/>
        <v>19.295293635392486</v>
      </c>
      <c r="N36" s="20">
        <f t="shared" si="23"/>
        <v>25.056775161477344</v>
      </c>
      <c r="O36" s="20">
        <f t="shared" si="24"/>
        <v>9.2737090471181673</v>
      </c>
    </row>
    <row r="37" spans="2:15" ht="15.6" thickTop="1" thickBot="1" x14ac:dyDescent="0.35">
      <c r="B37" s="2">
        <f t="shared" si="13"/>
        <v>13</v>
      </c>
      <c r="C37" s="29">
        <f t="shared" si="14"/>
        <v>20.004500540317999</v>
      </c>
      <c r="D37" s="30">
        <f t="shared" si="15"/>
        <v>26.63017136715073</v>
      </c>
      <c r="E37" s="31">
        <f t="shared" si="16"/>
        <v>20.010038209289601</v>
      </c>
      <c r="F37" s="32">
        <f t="shared" si="17"/>
        <v>26.679895211779844</v>
      </c>
      <c r="G37" s="33">
        <f t="shared" si="18"/>
        <v>6.6753946714618451</v>
      </c>
      <c r="H37" s="2">
        <f t="shared" si="19"/>
        <v>100.00000000000003</v>
      </c>
      <c r="K37" s="20">
        <f t="shared" si="20"/>
        <v>19.781874052765779</v>
      </c>
      <c r="L37" s="20">
        <f t="shared" si="21"/>
        <v>26.587088938390131</v>
      </c>
      <c r="M37" s="20">
        <f t="shared" si="22"/>
        <v>19.298194361753382</v>
      </c>
      <c r="N37" s="20">
        <f t="shared" si="23"/>
        <v>25.057358349928229</v>
      </c>
      <c r="O37" s="20">
        <f t="shared" si="24"/>
        <v>9.2754842971624463</v>
      </c>
    </row>
    <row r="38" spans="2:15" ht="15.6" thickTop="1" thickBot="1" x14ac:dyDescent="0.35">
      <c r="B38" s="2">
        <f t="shared" si="13"/>
        <v>14</v>
      </c>
      <c r="C38" s="29">
        <f t="shared" si="14"/>
        <v>19.985098420005233</v>
      </c>
      <c r="D38" s="30">
        <f t="shared" si="15"/>
        <v>26.685355013781635</v>
      </c>
      <c r="E38" s="31">
        <f t="shared" si="16"/>
        <v>20.008114452662589</v>
      </c>
      <c r="F38" s="32">
        <f t="shared" si="17"/>
        <v>26.6532652667779</v>
      </c>
      <c r="G38" s="33">
        <f t="shared" si="18"/>
        <v>6.6681668467726665</v>
      </c>
      <c r="H38" s="2">
        <f t="shared" si="19"/>
        <v>100.00000000000003</v>
      </c>
      <c r="K38" s="20">
        <f t="shared" si="20"/>
        <v>19.781020738490284</v>
      </c>
      <c r="L38" s="20">
        <f t="shared" si="21"/>
        <v>26.589515940835483</v>
      </c>
      <c r="M38" s="20">
        <f t="shared" si="22"/>
        <v>19.298109754042162</v>
      </c>
      <c r="N38" s="20">
        <f t="shared" si="23"/>
        <v>25.056187152561158</v>
      </c>
      <c r="O38" s="20">
        <f t="shared" si="24"/>
        <v>9.2751664140708705</v>
      </c>
    </row>
    <row r="39" spans="2:15" ht="15.6" thickTop="1" thickBot="1" x14ac:dyDescent="0.35">
      <c r="B39" s="2">
        <f t="shared" si="13"/>
        <v>15</v>
      </c>
      <c r="C39" s="29">
        <f t="shared" si="14"/>
        <v>20.01204899111168</v>
      </c>
      <c r="D39" s="30">
        <f t="shared" si="15"/>
        <v>26.664170964382482</v>
      </c>
      <c r="E39" s="31">
        <f t="shared" si="16"/>
        <v>19.988332106724027</v>
      </c>
      <c r="F39" s="32">
        <f t="shared" si="17"/>
        <v>26.67374846444676</v>
      </c>
      <c r="G39" s="33">
        <f t="shared" si="18"/>
        <v>6.6616994733350774</v>
      </c>
      <c r="H39" s="2">
        <f t="shared" si="19"/>
        <v>100.00000000000003</v>
      </c>
      <c r="K39" s="20">
        <f t="shared" si="20"/>
        <v>19.781968977412099</v>
      </c>
      <c r="L39" s="20">
        <f t="shared" si="21"/>
        <v>26.588770593359065</v>
      </c>
      <c r="M39" s="20">
        <f t="shared" si="22"/>
        <v>19.297413724621869</v>
      </c>
      <c r="N39" s="20">
        <f t="shared" si="23"/>
        <v>25.056907841009512</v>
      </c>
      <c r="O39" s="20">
        <f t="shared" si="24"/>
        <v>9.2749388635974075</v>
      </c>
    </row>
    <row r="40" spans="2:15" ht="15.6" thickTop="1" thickBot="1" x14ac:dyDescent="0.35">
      <c r="B40" s="2">
        <f t="shared" si="13"/>
        <v>16</v>
      </c>
      <c r="C40" s="29">
        <f t="shared" si="14"/>
        <v>19.994862851099249</v>
      </c>
      <c r="D40" s="30">
        <f t="shared" si="15"/>
        <v>26.661351074466467</v>
      </c>
      <c r="E40" s="31">
        <f t="shared" si="16"/>
        <v>20.007557229260605</v>
      </c>
      <c r="F40" s="32">
        <f t="shared" si="17"/>
        <v>26.665545848136478</v>
      </c>
      <c r="G40" s="33">
        <f t="shared" si="18"/>
        <v>6.6706829970372263</v>
      </c>
      <c r="H40" s="2">
        <f t="shared" si="19"/>
        <v>100.00000000000003</v>
      </c>
      <c r="K40" s="20">
        <f t="shared" si="20"/>
        <v>19.781485230576124</v>
      </c>
      <c r="L40" s="20">
        <f t="shared" si="21"/>
        <v>26.588691220514228</v>
      </c>
      <c r="M40" s="20">
        <f t="shared" si="22"/>
        <v>19.297954863713695</v>
      </c>
      <c r="N40" s="20">
        <f t="shared" si="23"/>
        <v>25.056676957886015</v>
      </c>
      <c r="O40" s="20">
        <f t="shared" si="24"/>
        <v>9.2751917273098901</v>
      </c>
    </row>
    <row r="41" spans="2:15" ht="15.6" thickTop="1" thickBot="1" x14ac:dyDescent="0.35">
      <c r="B41" s="2">
        <f t="shared" si="13"/>
        <v>17</v>
      </c>
      <c r="C41" s="29">
        <f t="shared" si="14"/>
        <v>19.999861280320101</v>
      </c>
      <c r="D41" s="30">
        <f t="shared" si="15"/>
        <v>26.672641664192334</v>
      </c>
      <c r="E41" s="31">
        <f t="shared" si="16"/>
        <v>19.997727207767987</v>
      </c>
      <c r="F41" s="32">
        <f t="shared" si="17"/>
        <v>26.66481556401985</v>
      </c>
      <c r="G41" s="33">
        <f t="shared" si="18"/>
        <v>6.6649542836997497</v>
      </c>
      <c r="H41" s="2">
        <f t="shared" si="19"/>
        <v>100.00000000000003</v>
      </c>
      <c r="K41" s="20">
        <f t="shared" si="20"/>
        <v>19.781597785196009</v>
      </c>
      <c r="L41" s="20">
        <f t="shared" si="21"/>
        <v>26.588945461992637</v>
      </c>
      <c r="M41" s="20">
        <f t="shared" si="22"/>
        <v>19.297733511308035</v>
      </c>
      <c r="N41" s="20">
        <f t="shared" si="23"/>
        <v>25.056660513349641</v>
      </c>
      <c r="O41" s="20">
        <f t="shared" si="24"/>
        <v>9.2750627281536318</v>
      </c>
    </row>
    <row r="42" spans="2:15" ht="15.6" thickTop="1" thickBot="1" x14ac:dyDescent="0.35">
      <c r="B42" s="2">
        <f t="shared" si="13"/>
        <v>18</v>
      </c>
      <c r="C42" s="29">
        <f t="shared" si="14"/>
        <v>20.002229901352162</v>
      </c>
      <c r="D42" s="30">
        <f t="shared" si="15"/>
        <v>26.663271134965669</v>
      </c>
      <c r="E42" s="31">
        <f t="shared" si="16"/>
        <v>19.999028208783294</v>
      </c>
      <c r="F42" s="32">
        <f t="shared" si="17"/>
        <v>26.668850328125529</v>
      </c>
      <c r="G42" s="33">
        <f t="shared" si="18"/>
        <v>6.6666204267733669</v>
      </c>
      <c r="H42" s="2">
        <f t="shared" si="19"/>
        <v>100.00000000000003</v>
      </c>
      <c r="K42" s="20">
        <f t="shared" si="20"/>
        <v>19.781640454479195</v>
      </c>
      <c r="L42" s="20">
        <f t="shared" si="21"/>
        <v>26.588776657544905</v>
      </c>
      <c r="M42" s="20">
        <f t="shared" si="22"/>
        <v>19.297756948058794</v>
      </c>
      <c r="N42" s="20">
        <f t="shared" si="23"/>
        <v>25.056733197198131</v>
      </c>
      <c r="O42" s="20">
        <f t="shared" si="24"/>
        <v>9.2750927427189325</v>
      </c>
    </row>
    <row r="43" spans="2:15" ht="15.6" thickTop="1" thickBot="1" x14ac:dyDescent="0.35">
      <c r="B43" s="2">
        <f t="shared" si="13"/>
        <v>19</v>
      </c>
      <c r="C43" s="29">
        <f t="shared" si="14"/>
        <v>19.997978303743931</v>
      </c>
      <c r="D43" s="30">
        <f t="shared" si="15"/>
        <v>26.667388327097228</v>
      </c>
      <c r="E43" s="31">
        <f t="shared" si="16"/>
        <v>20.001835131180151</v>
      </c>
      <c r="F43" s="32">
        <f t="shared" si="17"/>
        <v>26.665388270861317</v>
      </c>
      <c r="G43" s="33">
        <f t="shared" si="18"/>
        <v>6.6674099671173872</v>
      </c>
      <c r="H43" s="2">
        <f t="shared" si="19"/>
        <v>100.00000000000001</v>
      </c>
      <c r="K43" s="20">
        <f t="shared" si="20"/>
        <v>19.781579182500305</v>
      </c>
      <c r="L43" s="20">
        <f t="shared" si="21"/>
        <v>26.588835992536744</v>
      </c>
      <c r="M43" s="20">
        <f t="shared" si="22"/>
        <v>19.297797400073701</v>
      </c>
      <c r="N43" s="20">
        <f t="shared" si="23"/>
        <v>25.056683303694758</v>
      </c>
      <c r="O43" s="20">
        <f t="shared" si="24"/>
        <v>9.2751041211944489</v>
      </c>
    </row>
    <row r="44" spans="2:15" ht="15.6" thickTop="1" thickBot="1" x14ac:dyDescent="0.35">
      <c r="B44" s="2">
        <f t="shared" si="13"/>
        <v>20</v>
      </c>
      <c r="C44" s="29">
        <f t="shared" si="14"/>
        <v>20.000972540608664</v>
      </c>
      <c r="D44" s="30">
        <f t="shared" si="15"/>
        <v>26.667382479608094</v>
      </c>
      <c r="E44" s="31">
        <f t="shared" si="16"/>
        <v>19.998686903345302</v>
      </c>
      <c r="F44" s="32">
        <f t="shared" si="17"/>
        <v>26.666965308523309</v>
      </c>
      <c r="G44" s="33">
        <f t="shared" si="18"/>
        <v>6.665992767914644</v>
      </c>
      <c r="H44" s="2">
        <f t="shared" si="19"/>
        <v>100.00000000000003</v>
      </c>
      <c r="K44" s="20">
        <f t="shared" si="20"/>
        <v>19.781613703701019</v>
      </c>
      <c r="L44" s="20">
        <f t="shared" si="21"/>
        <v>26.588835925119781</v>
      </c>
      <c r="M44" s="20">
        <f t="shared" si="22"/>
        <v>19.297761103477985</v>
      </c>
      <c r="N44" s="20">
        <f t="shared" si="23"/>
        <v>25.056701485701101</v>
      </c>
      <c r="O44" s="20">
        <f t="shared" si="24"/>
        <v>9.2750877820000781</v>
      </c>
    </row>
    <row r="45" spans="2:15" ht="15.6" thickTop="1" thickBot="1" x14ac:dyDescent="0.35">
      <c r="B45" s="2">
        <f t="shared" si="13"/>
        <v>21</v>
      </c>
      <c r="C45" s="29">
        <f t="shared" si="14"/>
        <v>19.999920207585813</v>
      </c>
      <c r="D45" s="30">
        <f t="shared" si="15"/>
        <v>26.665704389958066</v>
      </c>
      <c r="E45" s="31">
        <f t="shared" si="16"/>
        <v>20.000473501131211</v>
      </c>
      <c r="F45" s="32">
        <f t="shared" si="17"/>
        <v>26.666911054455369</v>
      </c>
      <c r="G45" s="33">
        <f t="shared" si="18"/>
        <v>6.6669908468695551</v>
      </c>
      <c r="H45" s="2">
        <f t="shared" si="19"/>
        <v>100.00000000000001</v>
      </c>
      <c r="K45" s="20">
        <f t="shared" si="20"/>
        <v>19.781603997642037</v>
      </c>
      <c r="L45" s="20">
        <f t="shared" si="21"/>
        <v>26.588820447474632</v>
      </c>
      <c r="M45" s="20">
        <f t="shared" si="22"/>
        <v>19.297777581934042</v>
      </c>
      <c r="N45" s="20">
        <f t="shared" si="23"/>
        <v>25.056700985295642</v>
      </c>
      <c r="O45" s="20">
        <f t="shared" si="24"/>
        <v>9.2750969876536029</v>
      </c>
    </row>
    <row r="46" spans="2:15" ht="15.6" thickTop="1" thickBot="1" x14ac:dyDescent="0.35">
      <c r="B46" s="2">
        <f t="shared" si="13"/>
        <v>22</v>
      </c>
      <c r="C46" s="29">
        <f t="shared" si="14"/>
        <v>19.999676695356104</v>
      </c>
      <c r="D46" s="30">
        <f t="shared" si="15"/>
        <v>26.667270874474312</v>
      </c>
      <c r="E46" s="31">
        <f t="shared" si="16"/>
        <v>20.000095596422955</v>
      </c>
      <c r="F46" s="32">
        <f t="shared" si="17"/>
        <v>26.666316764551375</v>
      </c>
      <c r="G46" s="33">
        <f t="shared" si="18"/>
        <v>6.666640069195271</v>
      </c>
      <c r="H46" s="2">
        <f t="shared" si="19"/>
        <v>100</v>
      </c>
      <c r="K46" s="20">
        <f t="shared" si="20"/>
        <v>19.781602200838929</v>
      </c>
      <c r="L46" s="20">
        <f t="shared" si="21"/>
        <v>26.588832006090215</v>
      </c>
      <c r="M46" s="20">
        <f t="shared" si="22"/>
        <v>19.297774793489463</v>
      </c>
      <c r="N46" s="20">
        <f t="shared" si="23"/>
        <v>25.056696600210138</v>
      </c>
      <c r="O46" s="20">
        <f t="shared" si="24"/>
        <v>9.2750943993712074</v>
      </c>
    </row>
    <row r="47" spans="2:15" ht="15.6" thickTop="1" thickBot="1" x14ac:dyDescent="0.35">
      <c r="B47" s="2">
        <f t="shared" si="13"/>
        <v>23</v>
      </c>
      <c r="C47" s="29">
        <f t="shared" si="14"/>
        <v>20.00033396937814</v>
      </c>
      <c r="D47" s="30">
        <f t="shared" si="15"/>
        <v>26.666496983611943</v>
      </c>
      <c r="E47" s="31">
        <f t="shared" si="16"/>
        <v>19.999717280727722</v>
      </c>
      <c r="F47" s="32">
        <f t="shared" si="17"/>
        <v>26.666892867830175</v>
      </c>
      <c r="G47" s="33">
        <f t="shared" si="18"/>
        <v>6.6665588984520348</v>
      </c>
      <c r="H47" s="2">
        <f t="shared" si="19"/>
        <v>100.00000000000001</v>
      </c>
      <c r="K47" s="20">
        <f t="shared" si="20"/>
        <v>19.781606080699941</v>
      </c>
      <c r="L47" s="20">
        <f t="shared" si="21"/>
        <v>26.588827437844873</v>
      </c>
      <c r="M47" s="20">
        <f t="shared" si="22"/>
        <v>19.297772560307767</v>
      </c>
      <c r="N47" s="20">
        <f t="shared" si="23"/>
        <v>25.056700000923659</v>
      </c>
      <c r="O47" s="20">
        <f t="shared" si="24"/>
        <v>9.2750939202237124</v>
      </c>
    </row>
    <row r="48" spans="2:15" ht="15.6" thickTop="1" thickBot="1" x14ac:dyDescent="0.35">
      <c r="B48" s="2">
        <f t="shared" si="13"/>
        <v>24</v>
      </c>
      <c r="C48" s="29">
        <f t="shared" si="14"/>
        <v>19.999820918715212</v>
      </c>
      <c r="D48" s="30">
        <f t="shared" si="15"/>
        <v>26.666577759276361</v>
      </c>
      <c r="E48" s="31">
        <f t="shared" si="16"/>
        <v>20.000224423707799</v>
      </c>
      <c r="F48" s="32">
        <f t="shared" si="17"/>
        <v>26.666598908507925</v>
      </c>
      <c r="G48" s="33">
        <f t="shared" si="18"/>
        <v>6.6667779897927133</v>
      </c>
      <c r="H48" s="2">
        <f t="shared" si="19"/>
        <v>100</v>
      </c>
      <c r="K48" s="20">
        <f t="shared" si="20"/>
        <v>19.781603657886684</v>
      </c>
      <c r="L48" s="20">
        <f t="shared" si="21"/>
        <v>26.588827819297169</v>
      </c>
      <c r="M48" s="20">
        <f t="shared" si="22"/>
        <v>19.297774955222781</v>
      </c>
      <c r="N48" s="20">
        <f t="shared" si="23"/>
        <v>25.05669861274</v>
      </c>
      <c r="O48" s="20">
        <f t="shared" si="24"/>
        <v>9.2750949548533139</v>
      </c>
    </row>
    <row r="49" spans="2:15" ht="15.6" thickTop="1" thickBot="1" x14ac:dyDescent="0.35">
      <c r="B49" s="2">
        <f t="shared" si="13"/>
        <v>25</v>
      </c>
      <c r="C49" s="29">
        <f t="shared" ref="C49" si="25">C$4*$C48/$H$4+C$5*$D48/$H$5+C$6*$E48/$H$6+C$7*$F48/$H$7+C$8*$G48/$H$8</f>
        <v>20.000030354207446</v>
      </c>
      <c r="D49" s="30">
        <f t="shared" ref="D49" si="26">D$4*$C48/$H$4+D$5*$D48/$H$5+D$6*$E48/$H$6+D$7*$F48/$H$7+D$8*$G48/$H$8</f>
        <v>26.666818918615942</v>
      </c>
      <c r="E49" s="31">
        <f t="shared" ref="E49" si="27">E$4*$C48/$H$4+E$5*$D48/$H$5+E$6*$E48/$H$6+E$7*$F48/$H$7+E$8*$G48/$H$8</f>
        <v>19.999906427159033</v>
      </c>
      <c r="F49" s="32">
        <f t="shared" ref="F49" si="28">F$4*$C48/$H$4+F$5*$D48/$H$5+F$6*$E48/$H$6+F$7*$F48/$H$7+F$8*$G48/$H$8</f>
        <v>26.666637327112518</v>
      </c>
      <c r="G49" s="33">
        <f t="shared" ref="G49" si="29">G$4*$C48/$H$4+G$5*$D48/$H$5+G$6*$E48/$H$6+G$7*$F48/$H$7+G$8*$G48/$H$8</f>
        <v>6.666606972905071</v>
      </c>
      <c r="H49" s="2">
        <f t="shared" ref="H49" si="30">SUM(C49:G49)</f>
        <v>100</v>
      </c>
      <c r="K49" s="20">
        <f t="shared" si="20"/>
        <v>19.781604449111608</v>
      </c>
      <c r="L49" s="20">
        <f t="shared" si="21"/>
        <v>26.588828730371389</v>
      </c>
      <c r="M49" s="20">
        <f t="shared" si="22"/>
        <v>19.29777375386578</v>
      </c>
      <c r="N49" s="20">
        <f t="shared" si="23"/>
        <v>25.056698757881389</v>
      </c>
      <c r="O49" s="20">
        <f t="shared" si="24"/>
        <v>9.2750943087697806</v>
      </c>
    </row>
    <row r="50" spans="2:15" ht="15" thickTop="1" x14ac:dyDescent="0.3"/>
  </sheetData>
  <mergeCells count="7">
    <mergeCell ref="A4:A8"/>
    <mergeCell ref="C2:G2"/>
    <mergeCell ref="A19:B19"/>
    <mergeCell ref="A22:B22"/>
    <mergeCell ref="A20:B20"/>
    <mergeCell ref="A13:A17"/>
    <mergeCell ref="C11:G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0"/>
  <sheetViews>
    <sheetView tabSelected="1" zoomScaleNormal="100" workbookViewId="0">
      <selection activeCell="E20" sqref="E20"/>
    </sheetView>
  </sheetViews>
  <sheetFormatPr defaultRowHeight="14.4" x14ac:dyDescent="0.3"/>
  <cols>
    <col min="1" max="1" width="8.77734375" style="1" customWidth="1"/>
    <col min="2" max="2" width="6.44140625" style="2" customWidth="1"/>
    <col min="3" max="7" width="6.33203125" style="1" customWidth="1"/>
    <col min="8" max="8" width="6.33203125" style="2" customWidth="1"/>
    <col min="9" max="9" width="5.77734375" style="2" customWidth="1"/>
    <col min="10" max="13" width="5.77734375" style="1" customWidth="1"/>
    <col min="14" max="14" width="6.33203125" style="1" customWidth="1"/>
    <col min="15" max="15" width="4.44140625" style="1" customWidth="1"/>
    <col min="16" max="16" width="8.88671875" style="1"/>
    <col min="17" max="17" width="7" style="1" customWidth="1"/>
    <col min="18" max="16384" width="8.88671875" style="1"/>
  </cols>
  <sheetData>
    <row r="2" spans="1:15" ht="24" customHeight="1" x14ac:dyDescent="0.3">
      <c r="C2" s="12" t="s">
        <v>4</v>
      </c>
      <c r="D2" s="12"/>
      <c r="E2" s="12"/>
      <c r="F2" s="12"/>
      <c r="G2" s="12"/>
      <c r="J2" s="17"/>
      <c r="K2" s="17"/>
      <c r="L2" s="43"/>
      <c r="M2" s="43"/>
    </row>
    <row r="3" spans="1:15" ht="25.2" customHeight="1" thickBot="1" x14ac:dyDescent="0.35">
      <c r="C3" s="7" t="s">
        <v>7</v>
      </c>
      <c r="D3" s="8" t="s">
        <v>8</v>
      </c>
      <c r="E3" s="5" t="s">
        <v>9</v>
      </c>
      <c r="F3" s="9" t="s">
        <v>10</v>
      </c>
      <c r="G3" s="10" t="s">
        <v>11</v>
      </c>
      <c r="H3" s="3" t="s">
        <v>0</v>
      </c>
      <c r="I3" s="3"/>
      <c r="J3" s="43"/>
      <c r="K3" s="43"/>
      <c r="L3" s="43"/>
      <c r="M3" s="43"/>
    </row>
    <row r="4" spans="1:15" ht="25.8" customHeight="1" thickTop="1" thickBot="1" x14ac:dyDescent="0.35">
      <c r="A4" s="11" t="s">
        <v>3</v>
      </c>
      <c r="B4" s="7" t="s">
        <v>7</v>
      </c>
      <c r="C4" s="4"/>
      <c r="D4" s="4">
        <v>1</v>
      </c>
      <c r="E4" s="4"/>
      <c r="F4" s="4"/>
      <c r="G4" s="4">
        <v>1</v>
      </c>
      <c r="H4" s="2">
        <f>SUM(C4:G4)</f>
        <v>2</v>
      </c>
      <c r="J4" s="43"/>
      <c r="K4" s="43"/>
      <c r="L4" s="17"/>
      <c r="M4" s="43"/>
    </row>
    <row r="5" spans="1:15" ht="25.8" customHeight="1" thickTop="1" thickBot="1" x14ac:dyDescent="0.35">
      <c r="A5" s="11"/>
      <c r="B5" s="8" t="s">
        <v>8</v>
      </c>
      <c r="C5" s="4">
        <v>1</v>
      </c>
      <c r="D5" s="4"/>
      <c r="E5" s="4">
        <v>1</v>
      </c>
      <c r="F5" s="4"/>
      <c r="G5" s="4"/>
      <c r="H5" s="2">
        <f t="shared" ref="H5:H8" si="0">SUM(C5:G5)</f>
        <v>2</v>
      </c>
      <c r="J5" s="43"/>
      <c r="K5" s="43"/>
      <c r="L5" s="43"/>
      <c r="M5" s="43"/>
    </row>
    <row r="6" spans="1:15" ht="25.8" customHeight="1" thickTop="1" thickBot="1" x14ac:dyDescent="0.35">
      <c r="A6" s="11"/>
      <c r="B6" s="5" t="s">
        <v>9</v>
      </c>
      <c r="C6" s="4"/>
      <c r="D6" s="4">
        <v>1</v>
      </c>
      <c r="E6" s="4"/>
      <c r="F6" s="4">
        <v>1</v>
      </c>
      <c r="G6" s="4"/>
      <c r="H6" s="2">
        <f t="shared" si="0"/>
        <v>2</v>
      </c>
      <c r="J6" s="43"/>
      <c r="K6" s="43"/>
      <c r="L6" s="43"/>
      <c r="M6" s="43"/>
    </row>
    <row r="7" spans="1:15" ht="25.8" customHeight="1" thickTop="1" thickBot="1" x14ac:dyDescent="0.35">
      <c r="A7" s="11"/>
      <c r="B7" s="9" t="s">
        <v>10</v>
      </c>
      <c r="C7" s="4"/>
      <c r="D7" s="4"/>
      <c r="E7" s="4">
        <v>1</v>
      </c>
      <c r="F7" s="4"/>
      <c r="G7" s="4">
        <v>1</v>
      </c>
      <c r="H7" s="2">
        <f t="shared" si="0"/>
        <v>2</v>
      </c>
      <c r="J7" s="43"/>
      <c r="K7" s="17"/>
      <c r="L7" s="43"/>
      <c r="M7" s="17"/>
    </row>
    <row r="8" spans="1:15" ht="25.8" customHeight="1" thickTop="1" thickBot="1" x14ac:dyDescent="0.35">
      <c r="A8" s="11"/>
      <c r="B8" s="10" t="s">
        <v>11</v>
      </c>
      <c r="C8" s="4">
        <v>1</v>
      </c>
      <c r="D8" s="4"/>
      <c r="E8" s="4"/>
      <c r="F8" s="4">
        <v>1</v>
      </c>
      <c r="G8" s="4"/>
      <c r="H8" s="2">
        <f t="shared" si="0"/>
        <v>2</v>
      </c>
      <c r="J8" s="43"/>
      <c r="K8" s="43"/>
      <c r="L8" s="43"/>
      <c r="M8" s="43"/>
    </row>
    <row r="9" spans="1:15" ht="25.8" customHeight="1" thickTop="1" x14ac:dyDescent="0.3">
      <c r="A9" s="18"/>
      <c r="B9" s="3" t="s">
        <v>0</v>
      </c>
      <c r="C9" s="16">
        <f>SUM(C4:C8)</f>
        <v>2</v>
      </c>
      <c r="D9" s="16">
        <f t="shared" ref="D9:G9" si="1">SUM(D4:D8)</f>
        <v>2</v>
      </c>
      <c r="E9" s="16">
        <f t="shared" si="1"/>
        <v>2</v>
      </c>
      <c r="F9" s="16">
        <f t="shared" si="1"/>
        <v>2</v>
      </c>
      <c r="G9" s="16">
        <f t="shared" si="1"/>
        <v>2</v>
      </c>
      <c r="J9" s="43"/>
      <c r="K9" s="43"/>
      <c r="L9" s="43"/>
      <c r="M9" s="43"/>
    </row>
    <row r="10" spans="1:15" ht="25.8" customHeight="1" x14ac:dyDescent="0.3">
      <c r="A10" s="18"/>
      <c r="B10" s="3"/>
      <c r="C10" s="16"/>
      <c r="D10" s="16"/>
      <c r="E10" s="16"/>
      <c r="F10" s="16"/>
      <c r="G10" s="16"/>
    </row>
    <row r="11" spans="1:15" ht="25.8" customHeight="1" x14ac:dyDescent="0.3">
      <c r="A11" s="18"/>
      <c r="B11" s="3"/>
      <c r="C11" s="12" t="s">
        <v>4</v>
      </c>
      <c r="D11" s="12"/>
      <c r="E11" s="12"/>
      <c r="F11" s="12"/>
      <c r="G11" s="12"/>
      <c r="L11" s="21" t="s">
        <v>6</v>
      </c>
      <c r="M11" s="22">
        <v>1</v>
      </c>
    </row>
    <row r="12" spans="1:15" ht="25.8" customHeight="1" thickBot="1" x14ac:dyDescent="0.35">
      <c r="A12" s="18"/>
      <c r="C12" s="7" t="s">
        <v>7</v>
      </c>
      <c r="D12" s="8" t="s">
        <v>8</v>
      </c>
      <c r="E12" s="5" t="s">
        <v>9</v>
      </c>
      <c r="F12" s="9" t="s">
        <v>10</v>
      </c>
      <c r="G12" s="10" t="s">
        <v>11</v>
      </c>
      <c r="J12" s="2"/>
      <c r="K12" s="7" t="s">
        <v>7</v>
      </c>
      <c r="L12" s="8" t="s">
        <v>8</v>
      </c>
      <c r="M12" s="5" t="s">
        <v>9</v>
      </c>
      <c r="N12" s="9" t="s">
        <v>10</v>
      </c>
      <c r="O12" s="10" t="s">
        <v>11</v>
      </c>
    </row>
    <row r="13" spans="1:15" ht="25.8" customHeight="1" thickTop="1" thickBot="1" x14ac:dyDescent="0.35">
      <c r="A13" s="11" t="s">
        <v>5</v>
      </c>
      <c r="B13" s="7" t="s">
        <v>7</v>
      </c>
      <c r="C13" s="19">
        <f>C4/$H4</f>
        <v>0</v>
      </c>
      <c r="D13" s="19">
        <f t="shared" ref="D13:G13" si="2">D4/$H4</f>
        <v>0.5</v>
      </c>
      <c r="E13" s="19">
        <f t="shared" si="2"/>
        <v>0</v>
      </c>
      <c r="F13" s="19">
        <f t="shared" si="2"/>
        <v>0</v>
      </c>
      <c r="G13" s="19">
        <f t="shared" si="2"/>
        <v>0.5</v>
      </c>
      <c r="J13" s="7" t="s">
        <v>7</v>
      </c>
      <c r="K13" s="19">
        <f>(1-$M$11)*0.2+$M$11*C13</f>
        <v>0</v>
      </c>
      <c r="L13" s="19">
        <f>(1-$M$11)*0.2+$M$11*D13</f>
        <v>0.5</v>
      </c>
      <c r="M13" s="19">
        <f>(1-$M$11)*0.2+$M$11*E13</f>
        <v>0</v>
      </c>
      <c r="N13" s="19">
        <f>(1-$M$11)*0.2+$M$11*F13</f>
        <v>0</v>
      </c>
      <c r="O13" s="19">
        <f>(1-$M$11)*0.2+$M$11*G13</f>
        <v>0.5</v>
      </c>
    </row>
    <row r="14" spans="1:15" ht="25.8" customHeight="1" thickTop="1" thickBot="1" x14ac:dyDescent="0.35">
      <c r="A14" s="11"/>
      <c r="B14" s="8" t="s">
        <v>8</v>
      </c>
      <c r="C14" s="19">
        <f t="shared" ref="C14:G17" si="3">C5/$H5</f>
        <v>0.5</v>
      </c>
      <c r="D14" s="19">
        <f t="shared" si="3"/>
        <v>0</v>
      </c>
      <c r="E14" s="19">
        <f t="shared" si="3"/>
        <v>0.5</v>
      </c>
      <c r="F14" s="19">
        <f t="shared" si="3"/>
        <v>0</v>
      </c>
      <c r="G14" s="19">
        <f t="shared" si="3"/>
        <v>0</v>
      </c>
      <c r="J14" s="8" t="s">
        <v>8</v>
      </c>
      <c r="K14" s="19">
        <f>(1-$M$11)*0.2+$M$11*C14</f>
        <v>0.5</v>
      </c>
      <c r="L14" s="19">
        <f>(1-$M$11)*0.2+$M$11*D14</f>
        <v>0</v>
      </c>
      <c r="M14" s="19">
        <f>(1-$M$11)*0.2+$M$11*E14</f>
        <v>0.5</v>
      </c>
      <c r="N14" s="19">
        <f>(1-$M$11)*0.2+$M$11*F14</f>
        <v>0</v>
      </c>
      <c r="O14" s="19">
        <f>(1-$M$11)*0.2+$M$11*G14</f>
        <v>0</v>
      </c>
    </row>
    <row r="15" spans="1:15" ht="25.8" customHeight="1" thickTop="1" thickBot="1" x14ac:dyDescent="0.35">
      <c r="A15" s="11"/>
      <c r="B15" s="5" t="s">
        <v>9</v>
      </c>
      <c r="C15" s="19">
        <f t="shared" si="3"/>
        <v>0</v>
      </c>
      <c r="D15" s="19">
        <f t="shared" si="3"/>
        <v>0.5</v>
      </c>
      <c r="E15" s="19">
        <f t="shared" si="3"/>
        <v>0</v>
      </c>
      <c r="F15" s="19">
        <f t="shared" si="3"/>
        <v>0.5</v>
      </c>
      <c r="G15" s="19">
        <f t="shared" si="3"/>
        <v>0</v>
      </c>
      <c r="J15" s="5" t="s">
        <v>9</v>
      </c>
      <c r="K15" s="19">
        <f>(1-$M$11)*0.2+$M$11*C15</f>
        <v>0</v>
      </c>
      <c r="L15" s="19">
        <f>(1-$M$11)*0.2+$M$11*D15</f>
        <v>0.5</v>
      </c>
      <c r="M15" s="19">
        <f>(1-$M$11)*0.2+$M$11*E15</f>
        <v>0</v>
      </c>
      <c r="N15" s="19">
        <f>(1-$M$11)*0.2+$M$11*F15</f>
        <v>0.5</v>
      </c>
      <c r="O15" s="19">
        <f>(1-$M$11)*0.2+$M$11*G15</f>
        <v>0</v>
      </c>
    </row>
    <row r="16" spans="1:15" ht="25.8" customHeight="1" thickTop="1" thickBot="1" x14ac:dyDescent="0.35">
      <c r="A16" s="11"/>
      <c r="B16" s="9" t="s">
        <v>10</v>
      </c>
      <c r="C16" s="19">
        <f t="shared" si="3"/>
        <v>0</v>
      </c>
      <c r="D16" s="19">
        <f t="shared" si="3"/>
        <v>0</v>
      </c>
      <c r="E16" s="19">
        <f t="shared" si="3"/>
        <v>0.5</v>
      </c>
      <c r="F16" s="19">
        <f t="shared" si="3"/>
        <v>0</v>
      </c>
      <c r="G16" s="19">
        <f t="shared" si="3"/>
        <v>0.5</v>
      </c>
      <c r="J16" s="9" t="s">
        <v>10</v>
      </c>
      <c r="K16" s="19">
        <f>(1-$M$11)*0.2+$M$11*C16</f>
        <v>0</v>
      </c>
      <c r="L16" s="19">
        <f>(1-$M$11)*0.2+$M$11*D16</f>
        <v>0</v>
      </c>
      <c r="M16" s="19">
        <f>(1-$M$11)*0.2+$M$11*E16</f>
        <v>0.5</v>
      </c>
      <c r="N16" s="19">
        <f>(1-$M$11)*0.2+$M$11*F16</f>
        <v>0</v>
      </c>
      <c r="O16" s="19">
        <f>(1-$M$11)*0.2+$M$11*G16</f>
        <v>0.5</v>
      </c>
    </row>
    <row r="17" spans="1:20" ht="25.8" customHeight="1" thickTop="1" thickBot="1" x14ac:dyDescent="0.35">
      <c r="A17" s="11"/>
      <c r="B17" s="10" t="s">
        <v>11</v>
      </c>
      <c r="C17" s="19">
        <f t="shared" si="3"/>
        <v>0.5</v>
      </c>
      <c r="D17" s="19">
        <f t="shared" si="3"/>
        <v>0</v>
      </c>
      <c r="E17" s="19">
        <f t="shared" si="3"/>
        <v>0</v>
      </c>
      <c r="F17" s="19">
        <f t="shared" si="3"/>
        <v>0.5</v>
      </c>
      <c r="G17" s="19">
        <f t="shared" si="3"/>
        <v>0</v>
      </c>
      <c r="J17" s="10" t="s">
        <v>11</v>
      </c>
      <c r="K17" s="19">
        <f>(1-$M$11)*0.2+$M$11*C17</f>
        <v>0.5</v>
      </c>
      <c r="L17" s="19">
        <f>(1-$M$11)*0.2+$M$11*D17</f>
        <v>0</v>
      </c>
      <c r="M17" s="19">
        <f>(1-$M$11)*0.2+$M$11*E17</f>
        <v>0</v>
      </c>
      <c r="N17" s="19">
        <f>(1-$M$11)*0.2+$M$11*F17</f>
        <v>0.5</v>
      </c>
      <c r="O17" s="19">
        <f>(1-$M$11)*0.2+$M$11*G17</f>
        <v>0</v>
      </c>
    </row>
    <row r="18" spans="1:20" ht="13.8" customHeight="1" thickTop="1" thickBot="1" x14ac:dyDescent="0.35"/>
    <row r="19" spans="1:20" ht="21.6" customHeight="1" thickTop="1" thickBot="1" x14ac:dyDescent="0.35">
      <c r="A19" s="13" t="s">
        <v>1</v>
      </c>
      <c r="B19" s="23"/>
      <c r="C19" s="24">
        <v>100</v>
      </c>
      <c r="D19" s="25"/>
      <c r="E19" s="26"/>
      <c r="F19" s="27"/>
      <c r="G19" s="28"/>
      <c r="H19" s="2">
        <f>SUM(C19:G19)</f>
        <v>100</v>
      </c>
    </row>
    <row r="20" spans="1:20" ht="21" customHeight="1" thickTop="1" thickBot="1" x14ac:dyDescent="0.35">
      <c r="A20" s="15" t="s">
        <v>2</v>
      </c>
      <c r="B20" s="23"/>
      <c r="C20" s="29">
        <f>100*C19/$H$19</f>
        <v>100</v>
      </c>
      <c r="D20" s="30">
        <f t="shared" ref="D20:G20" si="4">100*D19/$H$19</f>
        <v>0</v>
      </c>
      <c r="E20" s="31">
        <f t="shared" si="4"/>
        <v>0</v>
      </c>
      <c r="F20" s="32">
        <f t="shared" si="4"/>
        <v>0</v>
      </c>
      <c r="G20" s="33">
        <f t="shared" si="4"/>
        <v>0</v>
      </c>
      <c r="H20" s="2">
        <f>SUM(C20:G20)</f>
        <v>100</v>
      </c>
    </row>
    <row r="21" spans="1:20" ht="21" customHeight="1" thickTop="1" thickBot="1" x14ac:dyDescent="0.35">
      <c r="A21" s="36"/>
      <c r="B21" s="35"/>
      <c r="C21" s="37"/>
      <c r="D21" s="37"/>
      <c r="E21" s="37"/>
      <c r="F21" s="37"/>
      <c r="G21" s="37"/>
    </row>
    <row r="22" spans="1:20" ht="28.2" customHeight="1" thickTop="1" thickBot="1" x14ac:dyDescent="0.35">
      <c r="A22" s="13" t="s">
        <v>13</v>
      </c>
      <c r="B22" s="14"/>
      <c r="C22" s="29">
        <f>C49</f>
        <v>19.800013303756714</v>
      </c>
      <c r="D22" s="30">
        <f>D49</f>
        <v>20.161792635917664</v>
      </c>
      <c r="E22" s="31">
        <f>E49</f>
        <v>19.938200712203979</v>
      </c>
      <c r="F22" s="32">
        <f>F49</f>
        <v>19.938200712203979</v>
      </c>
      <c r="G22" s="33">
        <f>G49</f>
        <v>20.161792635917664</v>
      </c>
      <c r="H22" s="2">
        <f>SUM(C22:G22)</f>
        <v>100</v>
      </c>
      <c r="K22" s="38">
        <f>K49</f>
        <v>19.800013303756714</v>
      </c>
      <c r="L22" s="39">
        <f t="shared" ref="L22:O22" si="5">L49</f>
        <v>20.161792635917664</v>
      </c>
      <c r="M22" s="40">
        <f t="shared" si="5"/>
        <v>19.938200712203979</v>
      </c>
      <c r="N22" s="41">
        <f t="shared" si="5"/>
        <v>19.938200712203979</v>
      </c>
      <c r="O22" s="42">
        <f t="shared" si="5"/>
        <v>20.161792635917664</v>
      </c>
      <c r="T22" s="1" t="s">
        <v>12</v>
      </c>
    </row>
    <row r="23" spans="1:20" ht="15.6" thickTop="1" thickBot="1" x14ac:dyDescent="0.35">
      <c r="A23" s="6"/>
      <c r="C23" s="34"/>
      <c r="D23" s="34"/>
      <c r="E23" s="34"/>
      <c r="F23" s="34"/>
      <c r="G23" s="34"/>
    </row>
    <row r="24" spans="1:20" ht="15.6" thickTop="1" thickBot="1" x14ac:dyDescent="0.35">
      <c r="B24" s="2">
        <v>0</v>
      </c>
      <c r="C24" s="29">
        <f>C20</f>
        <v>100</v>
      </c>
      <c r="D24" s="30">
        <f t="shared" ref="D24:G24" si="6">D20</f>
        <v>0</v>
      </c>
      <c r="E24" s="31">
        <f t="shared" si="6"/>
        <v>0</v>
      </c>
      <c r="F24" s="32">
        <f t="shared" si="6"/>
        <v>0</v>
      </c>
      <c r="G24" s="33">
        <f t="shared" si="6"/>
        <v>0</v>
      </c>
      <c r="H24" s="2">
        <f>SUM(C24:G24)</f>
        <v>100</v>
      </c>
      <c r="K24" s="20">
        <f>C20</f>
        <v>100</v>
      </c>
      <c r="L24" s="20">
        <f t="shared" ref="L24:O24" si="7">D20</f>
        <v>0</v>
      </c>
      <c r="M24" s="20">
        <f t="shared" si="7"/>
        <v>0</v>
      </c>
      <c r="N24" s="20">
        <f t="shared" si="7"/>
        <v>0</v>
      </c>
      <c r="O24" s="20">
        <f t="shared" si="7"/>
        <v>0</v>
      </c>
    </row>
    <row r="25" spans="1:20" ht="15.6" thickTop="1" thickBot="1" x14ac:dyDescent="0.35">
      <c r="B25" s="2">
        <f>B24+1</f>
        <v>1</v>
      </c>
      <c r="C25" s="29">
        <f>C$4*$C24/$H$4+C$5*$D24/$H$5+C$6*$E24/$H$6+C$7*$F24/$H$7+C$8*$G24/$H$8</f>
        <v>0</v>
      </c>
      <c r="D25" s="30">
        <f t="shared" ref="D25:G40" si="8">D$4*$C24/$H$4+D$5*$D24/$H$5+D$6*$E24/$H$6+D$7*$F24/$H$7+D$8*$G24/$H$8</f>
        <v>50</v>
      </c>
      <c r="E25" s="31">
        <f t="shared" si="8"/>
        <v>0</v>
      </c>
      <c r="F25" s="32">
        <f t="shared" si="8"/>
        <v>0</v>
      </c>
      <c r="G25" s="33">
        <f t="shared" si="8"/>
        <v>50</v>
      </c>
      <c r="H25" s="2">
        <f>SUM(C25:G25)</f>
        <v>100</v>
      </c>
      <c r="K25" s="20">
        <f>$K24*K$13+$L24*K$14+$M24*K$15+$N24*K$16+$O24*K$17</f>
        <v>0</v>
      </c>
      <c r="L25" s="20">
        <f t="shared" ref="L25:O40" si="9">$K24*L$13+$L24*L$14+$M24*L$15+$N24*L$16+$O24*L$17</f>
        <v>50</v>
      </c>
      <c r="M25" s="20">
        <f t="shared" si="9"/>
        <v>0</v>
      </c>
      <c r="N25" s="20">
        <f t="shared" si="9"/>
        <v>0</v>
      </c>
      <c r="O25" s="20">
        <f t="shared" si="9"/>
        <v>50</v>
      </c>
    </row>
    <row r="26" spans="1:20" ht="15.6" thickTop="1" thickBot="1" x14ac:dyDescent="0.35">
      <c r="B26" s="2">
        <f t="shared" ref="B26:B49" si="10">B25+1</f>
        <v>2</v>
      </c>
      <c r="C26" s="29">
        <f t="shared" ref="C26:G41" si="11">C$4*$C25/$H$4+C$5*$D25/$H$5+C$6*$E25/$H$6+C$7*$F25/$H$7+C$8*$G25/$H$8</f>
        <v>50</v>
      </c>
      <c r="D26" s="30">
        <f t="shared" si="8"/>
        <v>0</v>
      </c>
      <c r="E26" s="31">
        <f t="shared" si="8"/>
        <v>25</v>
      </c>
      <c r="F26" s="32">
        <f t="shared" si="8"/>
        <v>25</v>
      </c>
      <c r="G26" s="33">
        <f t="shared" si="8"/>
        <v>0</v>
      </c>
      <c r="H26" s="2">
        <f t="shared" ref="H26:H49" si="12">SUM(C26:G26)</f>
        <v>100</v>
      </c>
      <c r="K26" s="20">
        <f t="shared" ref="K26:O49" si="13">$K25*K$13+$L25*K$14+$M25*K$15+$N25*K$16+$O25*K$17</f>
        <v>50</v>
      </c>
      <c r="L26" s="20">
        <f t="shared" si="9"/>
        <v>0</v>
      </c>
      <c r="M26" s="20">
        <f t="shared" si="9"/>
        <v>25</v>
      </c>
      <c r="N26" s="20">
        <f t="shared" si="9"/>
        <v>25</v>
      </c>
      <c r="O26" s="20">
        <f t="shared" si="9"/>
        <v>0</v>
      </c>
    </row>
    <row r="27" spans="1:20" ht="15.6" thickTop="1" thickBot="1" x14ac:dyDescent="0.35">
      <c r="B27" s="2">
        <f t="shared" si="10"/>
        <v>3</v>
      </c>
      <c r="C27" s="29">
        <f t="shared" si="11"/>
        <v>0</v>
      </c>
      <c r="D27" s="30">
        <f t="shared" si="8"/>
        <v>37.5</v>
      </c>
      <c r="E27" s="31">
        <f t="shared" si="8"/>
        <v>12.5</v>
      </c>
      <c r="F27" s="32">
        <f t="shared" si="8"/>
        <v>12.5</v>
      </c>
      <c r="G27" s="33">
        <f t="shared" si="8"/>
        <v>37.5</v>
      </c>
      <c r="H27" s="2">
        <f t="shared" si="12"/>
        <v>100</v>
      </c>
      <c r="K27" s="20">
        <f t="shared" si="13"/>
        <v>0</v>
      </c>
      <c r="L27" s="20">
        <f t="shared" si="9"/>
        <v>37.5</v>
      </c>
      <c r="M27" s="20">
        <f t="shared" si="9"/>
        <v>12.5</v>
      </c>
      <c r="N27" s="20">
        <f t="shared" si="9"/>
        <v>12.5</v>
      </c>
      <c r="O27" s="20">
        <f t="shared" si="9"/>
        <v>37.5</v>
      </c>
    </row>
    <row r="28" spans="1:20" ht="15.6" thickTop="1" thickBot="1" x14ac:dyDescent="0.35">
      <c r="B28" s="2">
        <f t="shared" si="10"/>
        <v>4</v>
      </c>
      <c r="C28" s="29">
        <f t="shared" si="11"/>
        <v>37.5</v>
      </c>
      <c r="D28" s="30">
        <f t="shared" si="8"/>
        <v>6.25</v>
      </c>
      <c r="E28" s="31">
        <f t="shared" si="8"/>
        <v>25</v>
      </c>
      <c r="F28" s="32">
        <f t="shared" si="8"/>
        <v>25</v>
      </c>
      <c r="G28" s="33">
        <f t="shared" si="8"/>
        <v>6.25</v>
      </c>
      <c r="H28" s="2">
        <f t="shared" si="12"/>
        <v>100</v>
      </c>
      <c r="K28" s="20">
        <f t="shared" si="13"/>
        <v>37.5</v>
      </c>
      <c r="L28" s="20">
        <f t="shared" si="9"/>
        <v>6.25</v>
      </c>
      <c r="M28" s="20">
        <f t="shared" si="9"/>
        <v>25</v>
      </c>
      <c r="N28" s="20">
        <f t="shared" si="9"/>
        <v>25</v>
      </c>
      <c r="O28" s="20">
        <f t="shared" si="9"/>
        <v>6.25</v>
      </c>
    </row>
    <row r="29" spans="1:20" ht="15.6" thickTop="1" thickBot="1" x14ac:dyDescent="0.35">
      <c r="B29" s="2">
        <f t="shared" si="10"/>
        <v>5</v>
      </c>
      <c r="C29" s="29">
        <f t="shared" si="11"/>
        <v>6.25</v>
      </c>
      <c r="D29" s="30">
        <f t="shared" si="8"/>
        <v>31.25</v>
      </c>
      <c r="E29" s="31">
        <f t="shared" si="8"/>
        <v>15.625</v>
      </c>
      <c r="F29" s="32">
        <f t="shared" si="8"/>
        <v>15.625</v>
      </c>
      <c r="G29" s="33">
        <f t="shared" si="8"/>
        <v>31.25</v>
      </c>
      <c r="H29" s="2">
        <f t="shared" si="12"/>
        <v>100</v>
      </c>
      <c r="K29" s="20">
        <f t="shared" si="13"/>
        <v>6.25</v>
      </c>
      <c r="L29" s="20">
        <f t="shared" si="9"/>
        <v>31.25</v>
      </c>
      <c r="M29" s="20">
        <f t="shared" si="9"/>
        <v>15.625</v>
      </c>
      <c r="N29" s="20">
        <f t="shared" si="9"/>
        <v>15.625</v>
      </c>
      <c r="O29" s="20">
        <f t="shared" si="9"/>
        <v>31.25</v>
      </c>
    </row>
    <row r="30" spans="1:20" ht="15.6" thickTop="1" thickBot="1" x14ac:dyDescent="0.35">
      <c r="B30" s="2">
        <f t="shared" si="10"/>
        <v>6</v>
      </c>
      <c r="C30" s="29">
        <f t="shared" si="11"/>
        <v>31.25</v>
      </c>
      <c r="D30" s="30">
        <f t="shared" si="8"/>
        <v>10.9375</v>
      </c>
      <c r="E30" s="31">
        <f t="shared" si="8"/>
        <v>23.4375</v>
      </c>
      <c r="F30" s="32">
        <f t="shared" si="8"/>
        <v>23.4375</v>
      </c>
      <c r="G30" s="33">
        <f t="shared" si="8"/>
        <v>10.9375</v>
      </c>
      <c r="H30" s="2">
        <f t="shared" si="12"/>
        <v>100</v>
      </c>
      <c r="K30" s="20">
        <f t="shared" si="13"/>
        <v>31.25</v>
      </c>
      <c r="L30" s="20">
        <f t="shared" si="9"/>
        <v>10.9375</v>
      </c>
      <c r="M30" s="20">
        <f t="shared" si="9"/>
        <v>23.4375</v>
      </c>
      <c r="N30" s="20">
        <f t="shared" si="9"/>
        <v>23.4375</v>
      </c>
      <c r="O30" s="20">
        <f t="shared" si="9"/>
        <v>10.9375</v>
      </c>
    </row>
    <row r="31" spans="1:20" ht="15.6" thickTop="1" thickBot="1" x14ac:dyDescent="0.35">
      <c r="B31" s="2">
        <f t="shared" si="10"/>
        <v>7</v>
      </c>
      <c r="C31" s="29">
        <f t="shared" si="11"/>
        <v>10.9375</v>
      </c>
      <c r="D31" s="30">
        <f t="shared" si="8"/>
        <v>27.34375</v>
      </c>
      <c r="E31" s="31">
        <f t="shared" si="8"/>
        <v>17.1875</v>
      </c>
      <c r="F31" s="32">
        <f t="shared" si="8"/>
        <v>17.1875</v>
      </c>
      <c r="G31" s="33">
        <f t="shared" si="8"/>
        <v>27.34375</v>
      </c>
      <c r="H31" s="2">
        <f t="shared" si="12"/>
        <v>100</v>
      </c>
      <c r="K31" s="20">
        <f t="shared" si="13"/>
        <v>10.9375</v>
      </c>
      <c r="L31" s="20">
        <f t="shared" si="9"/>
        <v>27.34375</v>
      </c>
      <c r="M31" s="20">
        <f t="shared" si="9"/>
        <v>17.1875</v>
      </c>
      <c r="N31" s="20">
        <f t="shared" si="9"/>
        <v>17.1875</v>
      </c>
      <c r="O31" s="20">
        <f t="shared" si="9"/>
        <v>27.34375</v>
      </c>
    </row>
    <row r="32" spans="1:20" ht="15.6" thickTop="1" thickBot="1" x14ac:dyDescent="0.35">
      <c r="B32" s="2">
        <f t="shared" si="10"/>
        <v>8</v>
      </c>
      <c r="C32" s="29">
        <f t="shared" si="11"/>
        <v>27.34375</v>
      </c>
      <c r="D32" s="30">
        <f t="shared" si="8"/>
        <v>14.0625</v>
      </c>
      <c r="E32" s="31">
        <f t="shared" si="8"/>
        <v>22.265625</v>
      </c>
      <c r="F32" s="32">
        <f t="shared" si="8"/>
        <v>22.265625</v>
      </c>
      <c r="G32" s="33">
        <f t="shared" si="8"/>
        <v>14.0625</v>
      </c>
      <c r="H32" s="2">
        <f t="shared" si="12"/>
        <v>100</v>
      </c>
      <c r="K32" s="20">
        <f t="shared" si="13"/>
        <v>27.34375</v>
      </c>
      <c r="L32" s="20">
        <f t="shared" si="9"/>
        <v>14.0625</v>
      </c>
      <c r="M32" s="20">
        <f t="shared" si="9"/>
        <v>22.265625</v>
      </c>
      <c r="N32" s="20">
        <f t="shared" si="9"/>
        <v>22.265625</v>
      </c>
      <c r="O32" s="20">
        <f t="shared" si="9"/>
        <v>14.0625</v>
      </c>
    </row>
    <row r="33" spans="2:15" ht="15.6" thickTop="1" thickBot="1" x14ac:dyDescent="0.35">
      <c r="B33" s="2">
        <f t="shared" si="10"/>
        <v>9</v>
      </c>
      <c r="C33" s="29">
        <f t="shared" si="11"/>
        <v>14.0625</v>
      </c>
      <c r="D33" s="30">
        <f t="shared" si="8"/>
        <v>24.8046875</v>
      </c>
      <c r="E33" s="31">
        <f t="shared" si="8"/>
        <v>18.1640625</v>
      </c>
      <c r="F33" s="32">
        <f t="shared" si="8"/>
        <v>18.1640625</v>
      </c>
      <c r="G33" s="33">
        <f t="shared" si="8"/>
        <v>24.8046875</v>
      </c>
      <c r="H33" s="2">
        <f t="shared" si="12"/>
        <v>100</v>
      </c>
      <c r="K33" s="20">
        <f t="shared" si="13"/>
        <v>14.0625</v>
      </c>
      <c r="L33" s="20">
        <f t="shared" si="9"/>
        <v>24.8046875</v>
      </c>
      <c r="M33" s="20">
        <f t="shared" si="9"/>
        <v>18.1640625</v>
      </c>
      <c r="N33" s="20">
        <f t="shared" si="9"/>
        <v>18.1640625</v>
      </c>
      <c r="O33" s="20">
        <f t="shared" si="9"/>
        <v>24.8046875</v>
      </c>
    </row>
    <row r="34" spans="2:15" ht="15.6" thickTop="1" thickBot="1" x14ac:dyDescent="0.35">
      <c r="B34" s="2">
        <f t="shared" si="10"/>
        <v>10</v>
      </c>
      <c r="C34" s="29">
        <f t="shared" si="11"/>
        <v>24.8046875</v>
      </c>
      <c r="D34" s="30">
        <f t="shared" si="8"/>
        <v>16.11328125</v>
      </c>
      <c r="E34" s="31">
        <f t="shared" si="8"/>
        <v>21.484375</v>
      </c>
      <c r="F34" s="32">
        <f t="shared" si="8"/>
        <v>21.484375</v>
      </c>
      <c r="G34" s="33">
        <f t="shared" si="8"/>
        <v>16.11328125</v>
      </c>
      <c r="H34" s="2">
        <f t="shared" si="12"/>
        <v>100</v>
      </c>
      <c r="K34" s="20">
        <f t="shared" si="13"/>
        <v>24.8046875</v>
      </c>
      <c r="L34" s="20">
        <f t="shared" si="9"/>
        <v>16.11328125</v>
      </c>
      <c r="M34" s="20">
        <f t="shared" si="9"/>
        <v>21.484375</v>
      </c>
      <c r="N34" s="20">
        <f t="shared" si="9"/>
        <v>21.484375</v>
      </c>
      <c r="O34" s="20">
        <f t="shared" si="9"/>
        <v>16.11328125</v>
      </c>
    </row>
    <row r="35" spans="2:15" ht="15.6" thickTop="1" thickBot="1" x14ac:dyDescent="0.35">
      <c r="B35" s="2">
        <f t="shared" si="10"/>
        <v>11</v>
      </c>
      <c r="C35" s="29">
        <f t="shared" si="11"/>
        <v>16.11328125</v>
      </c>
      <c r="D35" s="30">
        <f t="shared" si="8"/>
        <v>23.14453125</v>
      </c>
      <c r="E35" s="31">
        <f t="shared" si="8"/>
        <v>18.798828125</v>
      </c>
      <c r="F35" s="32">
        <f t="shared" si="8"/>
        <v>18.798828125</v>
      </c>
      <c r="G35" s="33">
        <f t="shared" si="8"/>
        <v>23.14453125</v>
      </c>
      <c r="H35" s="2">
        <f t="shared" si="12"/>
        <v>100</v>
      </c>
      <c r="K35" s="20">
        <f t="shared" si="13"/>
        <v>16.11328125</v>
      </c>
      <c r="L35" s="20">
        <f t="shared" si="9"/>
        <v>23.14453125</v>
      </c>
      <c r="M35" s="20">
        <f t="shared" si="9"/>
        <v>18.798828125</v>
      </c>
      <c r="N35" s="20">
        <f t="shared" si="9"/>
        <v>18.798828125</v>
      </c>
      <c r="O35" s="20">
        <f t="shared" si="9"/>
        <v>23.14453125</v>
      </c>
    </row>
    <row r="36" spans="2:15" ht="15.6" thickTop="1" thickBot="1" x14ac:dyDescent="0.35">
      <c r="B36" s="2">
        <f t="shared" si="10"/>
        <v>12</v>
      </c>
      <c r="C36" s="29">
        <f t="shared" si="11"/>
        <v>23.14453125</v>
      </c>
      <c r="D36" s="30">
        <f t="shared" si="8"/>
        <v>17.4560546875</v>
      </c>
      <c r="E36" s="31">
        <f t="shared" si="8"/>
        <v>20.9716796875</v>
      </c>
      <c r="F36" s="32">
        <f t="shared" si="8"/>
        <v>20.9716796875</v>
      </c>
      <c r="G36" s="33">
        <f t="shared" si="8"/>
        <v>17.4560546875</v>
      </c>
      <c r="H36" s="2">
        <f t="shared" si="12"/>
        <v>100</v>
      </c>
      <c r="K36" s="20">
        <f t="shared" si="13"/>
        <v>23.14453125</v>
      </c>
      <c r="L36" s="20">
        <f t="shared" si="9"/>
        <v>17.4560546875</v>
      </c>
      <c r="M36" s="20">
        <f t="shared" si="9"/>
        <v>20.9716796875</v>
      </c>
      <c r="N36" s="20">
        <f t="shared" si="9"/>
        <v>20.9716796875</v>
      </c>
      <c r="O36" s="20">
        <f t="shared" si="9"/>
        <v>17.4560546875</v>
      </c>
    </row>
    <row r="37" spans="2:15" ht="15.6" thickTop="1" thickBot="1" x14ac:dyDescent="0.35">
      <c r="B37" s="2">
        <f t="shared" si="10"/>
        <v>13</v>
      </c>
      <c r="C37" s="29">
        <f t="shared" si="11"/>
        <v>17.4560546875</v>
      </c>
      <c r="D37" s="30">
        <f t="shared" si="8"/>
        <v>22.05810546875</v>
      </c>
      <c r="E37" s="31">
        <f t="shared" si="8"/>
        <v>19.2138671875</v>
      </c>
      <c r="F37" s="32">
        <f t="shared" si="8"/>
        <v>19.2138671875</v>
      </c>
      <c r="G37" s="33">
        <f t="shared" si="8"/>
        <v>22.05810546875</v>
      </c>
      <c r="H37" s="2">
        <f t="shared" si="12"/>
        <v>100</v>
      </c>
      <c r="K37" s="20">
        <f t="shared" si="13"/>
        <v>17.4560546875</v>
      </c>
      <c r="L37" s="20">
        <f t="shared" si="9"/>
        <v>22.05810546875</v>
      </c>
      <c r="M37" s="20">
        <f t="shared" si="9"/>
        <v>19.2138671875</v>
      </c>
      <c r="N37" s="20">
        <f t="shared" si="9"/>
        <v>19.2138671875</v>
      </c>
      <c r="O37" s="20">
        <f t="shared" si="9"/>
        <v>22.05810546875</v>
      </c>
    </row>
    <row r="38" spans="2:15" ht="15.6" thickTop="1" thickBot="1" x14ac:dyDescent="0.35">
      <c r="B38" s="2">
        <f t="shared" si="10"/>
        <v>14</v>
      </c>
      <c r="C38" s="29">
        <f t="shared" si="11"/>
        <v>22.05810546875</v>
      </c>
      <c r="D38" s="30">
        <f t="shared" si="8"/>
        <v>18.3349609375</v>
      </c>
      <c r="E38" s="31">
        <f t="shared" si="8"/>
        <v>20.635986328125</v>
      </c>
      <c r="F38" s="32">
        <f t="shared" si="8"/>
        <v>20.635986328125</v>
      </c>
      <c r="G38" s="33">
        <f t="shared" si="8"/>
        <v>18.3349609375</v>
      </c>
      <c r="H38" s="2">
        <f t="shared" si="12"/>
        <v>100</v>
      </c>
      <c r="K38" s="20">
        <f t="shared" si="13"/>
        <v>22.05810546875</v>
      </c>
      <c r="L38" s="20">
        <f t="shared" si="9"/>
        <v>18.3349609375</v>
      </c>
      <c r="M38" s="20">
        <f t="shared" si="9"/>
        <v>20.635986328125</v>
      </c>
      <c r="N38" s="20">
        <f t="shared" si="9"/>
        <v>20.635986328125</v>
      </c>
      <c r="O38" s="20">
        <f t="shared" si="9"/>
        <v>18.3349609375</v>
      </c>
    </row>
    <row r="39" spans="2:15" ht="15.6" thickTop="1" thickBot="1" x14ac:dyDescent="0.35">
      <c r="B39" s="2">
        <f t="shared" si="10"/>
        <v>15</v>
      </c>
      <c r="C39" s="29">
        <f t="shared" si="11"/>
        <v>18.3349609375</v>
      </c>
      <c r="D39" s="30">
        <f t="shared" si="8"/>
        <v>21.3470458984375</v>
      </c>
      <c r="E39" s="31">
        <f t="shared" si="8"/>
        <v>19.4854736328125</v>
      </c>
      <c r="F39" s="32">
        <f t="shared" si="8"/>
        <v>19.4854736328125</v>
      </c>
      <c r="G39" s="33">
        <f t="shared" si="8"/>
        <v>21.3470458984375</v>
      </c>
      <c r="H39" s="2">
        <f t="shared" si="12"/>
        <v>100</v>
      </c>
      <c r="K39" s="20">
        <f t="shared" si="13"/>
        <v>18.3349609375</v>
      </c>
      <c r="L39" s="20">
        <f t="shared" si="9"/>
        <v>21.3470458984375</v>
      </c>
      <c r="M39" s="20">
        <f t="shared" si="9"/>
        <v>19.4854736328125</v>
      </c>
      <c r="N39" s="20">
        <f t="shared" si="9"/>
        <v>19.4854736328125</v>
      </c>
      <c r="O39" s="20">
        <f t="shared" si="9"/>
        <v>21.3470458984375</v>
      </c>
    </row>
    <row r="40" spans="2:15" ht="15.6" thickTop="1" thickBot="1" x14ac:dyDescent="0.35">
      <c r="B40" s="2">
        <f t="shared" si="10"/>
        <v>16</v>
      </c>
      <c r="C40" s="29">
        <f t="shared" si="11"/>
        <v>21.3470458984375</v>
      </c>
      <c r="D40" s="30">
        <f t="shared" si="8"/>
        <v>18.91021728515625</v>
      </c>
      <c r="E40" s="31">
        <f t="shared" si="8"/>
        <v>20.416259765625</v>
      </c>
      <c r="F40" s="32">
        <f t="shared" si="8"/>
        <v>20.416259765625</v>
      </c>
      <c r="G40" s="33">
        <f t="shared" si="8"/>
        <v>18.91021728515625</v>
      </c>
      <c r="H40" s="2">
        <f t="shared" si="12"/>
        <v>100</v>
      </c>
      <c r="K40" s="20">
        <f t="shared" si="13"/>
        <v>21.3470458984375</v>
      </c>
      <c r="L40" s="20">
        <f t="shared" si="9"/>
        <v>18.91021728515625</v>
      </c>
      <c r="M40" s="20">
        <f t="shared" si="9"/>
        <v>20.416259765625</v>
      </c>
      <c r="N40" s="20">
        <f t="shared" si="9"/>
        <v>20.416259765625</v>
      </c>
      <c r="O40" s="20">
        <f t="shared" si="9"/>
        <v>18.91021728515625</v>
      </c>
    </row>
    <row r="41" spans="2:15" ht="15.6" thickTop="1" thickBot="1" x14ac:dyDescent="0.35">
      <c r="B41" s="2">
        <f t="shared" si="10"/>
        <v>17</v>
      </c>
      <c r="C41" s="29">
        <f t="shared" si="11"/>
        <v>18.91021728515625</v>
      </c>
      <c r="D41" s="30">
        <f t="shared" si="11"/>
        <v>20.88165283203125</v>
      </c>
      <c r="E41" s="31">
        <f t="shared" si="11"/>
        <v>19.663238525390625</v>
      </c>
      <c r="F41" s="32">
        <f t="shared" si="11"/>
        <v>19.663238525390625</v>
      </c>
      <c r="G41" s="33">
        <f t="shared" si="11"/>
        <v>20.88165283203125</v>
      </c>
      <c r="H41" s="2">
        <f t="shared" si="12"/>
        <v>100</v>
      </c>
      <c r="K41" s="20">
        <f t="shared" si="13"/>
        <v>18.91021728515625</v>
      </c>
      <c r="L41" s="20">
        <f t="shared" si="13"/>
        <v>20.88165283203125</v>
      </c>
      <c r="M41" s="20">
        <f t="shared" si="13"/>
        <v>19.663238525390625</v>
      </c>
      <c r="N41" s="20">
        <f t="shared" si="13"/>
        <v>19.663238525390625</v>
      </c>
      <c r="O41" s="20">
        <f t="shared" si="13"/>
        <v>20.88165283203125</v>
      </c>
    </row>
    <row r="42" spans="2:15" ht="15.6" thickTop="1" thickBot="1" x14ac:dyDescent="0.35">
      <c r="B42" s="2">
        <f t="shared" si="10"/>
        <v>18</v>
      </c>
      <c r="C42" s="29">
        <f t="shared" ref="C42:G49" si="14">C$4*$C41/$H$4+C$5*$D41/$H$5+C$6*$E41/$H$6+C$7*$F41/$H$7+C$8*$G41/$H$8</f>
        <v>20.88165283203125</v>
      </c>
      <c r="D42" s="30">
        <f t="shared" si="14"/>
        <v>19.286727905273438</v>
      </c>
      <c r="E42" s="31">
        <f t="shared" si="14"/>
        <v>20.272445678710938</v>
      </c>
      <c r="F42" s="32">
        <f t="shared" si="14"/>
        <v>20.272445678710938</v>
      </c>
      <c r="G42" s="33">
        <f t="shared" si="14"/>
        <v>19.286727905273438</v>
      </c>
      <c r="H42" s="2">
        <f t="shared" si="12"/>
        <v>100</v>
      </c>
      <c r="K42" s="20">
        <f t="shared" si="13"/>
        <v>20.88165283203125</v>
      </c>
      <c r="L42" s="20">
        <f t="shared" si="13"/>
        <v>19.286727905273438</v>
      </c>
      <c r="M42" s="20">
        <f t="shared" si="13"/>
        <v>20.272445678710938</v>
      </c>
      <c r="N42" s="20">
        <f t="shared" si="13"/>
        <v>20.272445678710938</v>
      </c>
      <c r="O42" s="20">
        <f t="shared" si="13"/>
        <v>19.286727905273438</v>
      </c>
    </row>
    <row r="43" spans="2:15" ht="15.6" thickTop="1" thickBot="1" x14ac:dyDescent="0.35">
      <c r="B43" s="2">
        <f t="shared" si="10"/>
        <v>19</v>
      </c>
      <c r="C43" s="29">
        <f t="shared" si="14"/>
        <v>19.286727905273438</v>
      </c>
      <c r="D43" s="30">
        <f t="shared" si="14"/>
        <v>20.577049255371094</v>
      </c>
      <c r="E43" s="31">
        <f t="shared" si="14"/>
        <v>19.779586791992188</v>
      </c>
      <c r="F43" s="32">
        <f t="shared" si="14"/>
        <v>19.779586791992188</v>
      </c>
      <c r="G43" s="33">
        <f t="shared" si="14"/>
        <v>20.577049255371094</v>
      </c>
      <c r="H43" s="2">
        <f t="shared" si="12"/>
        <v>100</v>
      </c>
      <c r="K43" s="20">
        <f t="shared" si="13"/>
        <v>19.286727905273438</v>
      </c>
      <c r="L43" s="20">
        <f t="shared" si="13"/>
        <v>20.577049255371094</v>
      </c>
      <c r="M43" s="20">
        <f t="shared" si="13"/>
        <v>19.779586791992188</v>
      </c>
      <c r="N43" s="20">
        <f t="shared" si="13"/>
        <v>19.779586791992188</v>
      </c>
      <c r="O43" s="20">
        <f t="shared" si="13"/>
        <v>20.577049255371094</v>
      </c>
    </row>
    <row r="44" spans="2:15" ht="15.6" thickTop="1" thickBot="1" x14ac:dyDescent="0.35">
      <c r="B44" s="2">
        <f t="shared" si="10"/>
        <v>20</v>
      </c>
      <c r="C44" s="29">
        <f t="shared" si="14"/>
        <v>20.577049255371094</v>
      </c>
      <c r="D44" s="30">
        <f t="shared" si="14"/>
        <v>19.533157348632813</v>
      </c>
      <c r="E44" s="31">
        <f t="shared" si="14"/>
        <v>20.178318023681641</v>
      </c>
      <c r="F44" s="32">
        <f t="shared" si="14"/>
        <v>20.178318023681641</v>
      </c>
      <c r="G44" s="33">
        <f t="shared" si="14"/>
        <v>19.533157348632813</v>
      </c>
      <c r="H44" s="2">
        <f t="shared" si="12"/>
        <v>100</v>
      </c>
      <c r="K44" s="20">
        <f t="shared" si="13"/>
        <v>20.577049255371094</v>
      </c>
      <c r="L44" s="20">
        <f t="shared" si="13"/>
        <v>19.533157348632813</v>
      </c>
      <c r="M44" s="20">
        <f t="shared" si="13"/>
        <v>20.178318023681641</v>
      </c>
      <c r="N44" s="20">
        <f t="shared" si="13"/>
        <v>20.178318023681641</v>
      </c>
      <c r="O44" s="20">
        <f t="shared" si="13"/>
        <v>19.533157348632813</v>
      </c>
    </row>
    <row r="45" spans="2:15" ht="15.6" thickTop="1" thickBot="1" x14ac:dyDescent="0.35">
      <c r="B45" s="2">
        <f t="shared" si="10"/>
        <v>21</v>
      </c>
      <c r="C45" s="29">
        <f t="shared" si="14"/>
        <v>19.533157348632813</v>
      </c>
      <c r="D45" s="30">
        <f t="shared" si="14"/>
        <v>20.377683639526367</v>
      </c>
      <c r="E45" s="31">
        <f t="shared" si="14"/>
        <v>19.855737686157227</v>
      </c>
      <c r="F45" s="32">
        <f t="shared" si="14"/>
        <v>19.855737686157227</v>
      </c>
      <c r="G45" s="33">
        <f t="shared" si="14"/>
        <v>20.377683639526367</v>
      </c>
      <c r="H45" s="2">
        <f t="shared" si="12"/>
        <v>100</v>
      </c>
      <c r="K45" s="20">
        <f t="shared" si="13"/>
        <v>19.533157348632813</v>
      </c>
      <c r="L45" s="20">
        <f t="shared" si="13"/>
        <v>20.377683639526367</v>
      </c>
      <c r="M45" s="20">
        <f t="shared" si="13"/>
        <v>19.855737686157227</v>
      </c>
      <c r="N45" s="20">
        <f t="shared" si="13"/>
        <v>19.855737686157227</v>
      </c>
      <c r="O45" s="20">
        <f t="shared" si="13"/>
        <v>20.377683639526367</v>
      </c>
    </row>
    <row r="46" spans="2:15" ht="15.6" thickTop="1" thickBot="1" x14ac:dyDescent="0.35">
      <c r="B46" s="2">
        <f t="shared" si="10"/>
        <v>22</v>
      </c>
      <c r="C46" s="29">
        <f t="shared" si="14"/>
        <v>20.377683639526367</v>
      </c>
      <c r="D46" s="30">
        <f t="shared" si="14"/>
        <v>19.69444751739502</v>
      </c>
      <c r="E46" s="31">
        <f t="shared" si="14"/>
        <v>20.116710662841797</v>
      </c>
      <c r="F46" s="32">
        <f t="shared" si="14"/>
        <v>20.116710662841797</v>
      </c>
      <c r="G46" s="33">
        <f t="shared" si="14"/>
        <v>19.69444751739502</v>
      </c>
      <c r="H46" s="2">
        <f t="shared" si="12"/>
        <v>100</v>
      </c>
      <c r="K46" s="20">
        <f t="shared" si="13"/>
        <v>20.377683639526367</v>
      </c>
      <c r="L46" s="20">
        <f t="shared" si="13"/>
        <v>19.69444751739502</v>
      </c>
      <c r="M46" s="20">
        <f t="shared" si="13"/>
        <v>20.116710662841797</v>
      </c>
      <c r="N46" s="20">
        <f t="shared" si="13"/>
        <v>20.116710662841797</v>
      </c>
      <c r="O46" s="20">
        <f t="shared" si="13"/>
        <v>19.69444751739502</v>
      </c>
    </row>
    <row r="47" spans="2:15" ht="15.6" thickTop="1" thickBot="1" x14ac:dyDescent="0.35">
      <c r="B47" s="2">
        <f t="shared" si="10"/>
        <v>23</v>
      </c>
      <c r="C47" s="29">
        <f t="shared" si="14"/>
        <v>19.69444751739502</v>
      </c>
      <c r="D47" s="30">
        <f t="shared" si="14"/>
        <v>20.247197151184082</v>
      </c>
      <c r="E47" s="31">
        <f t="shared" si="14"/>
        <v>19.905579090118408</v>
      </c>
      <c r="F47" s="32">
        <f t="shared" si="14"/>
        <v>19.905579090118408</v>
      </c>
      <c r="G47" s="33">
        <f t="shared" si="14"/>
        <v>20.247197151184082</v>
      </c>
      <c r="H47" s="2">
        <f t="shared" si="12"/>
        <v>100</v>
      </c>
      <c r="K47" s="20">
        <f t="shared" si="13"/>
        <v>19.69444751739502</v>
      </c>
      <c r="L47" s="20">
        <f t="shared" si="13"/>
        <v>20.247197151184082</v>
      </c>
      <c r="M47" s="20">
        <f t="shared" si="13"/>
        <v>19.905579090118408</v>
      </c>
      <c r="N47" s="20">
        <f t="shared" si="13"/>
        <v>19.905579090118408</v>
      </c>
      <c r="O47" s="20">
        <f t="shared" si="13"/>
        <v>20.247197151184082</v>
      </c>
    </row>
    <row r="48" spans="2:15" ht="15.6" thickTop="1" thickBot="1" x14ac:dyDescent="0.35">
      <c r="B48" s="2">
        <f t="shared" si="10"/>
        <v>24</v>
      </c>
      <c r="C48" s="29">
        <f t="shared" si="14"/>
        <v>20.247197151184082</v>
      </c>
      <c r="D48" s="30">
        <f t="shared" si="14"/>
        <v>19.800013303756714</v>
      </c>
      <c r="E48" s="31">
        <f t="shared" si="14"/>
        <v>20.076388120651245</v>
      </c>
      <c r="F48" s="32">
        <f t="shared" si="14"/>
        <v>20.076388120651245</v>
      </c>
      <c r="G48" s="33">
        <f t="shared" si="14"/>
        <v>19.800013303756714</v>
      </c>
      <c r="H48" s="2">
        <f t="shared" si="12"/>
        <v>100</v>
      </c>
      <c r="K48" s="20">
        <f t="shared" si="13"/>
        <v>20.247197151184082</v>
      </c>
      <c r="L48" s="20">
        <f t="shared" si="13"/>
        <v>19.800013303756714</v>
      </c>
      <c r="M48" s="20">
        <f t="shared" si="13"/>
        <v>20.076388120651245</v>
      </c>
      <c r="N48" s="20">
        <f t="shared" si="13"/>
        <v>20.076388120651245</v>
      </c>
      <c r="O48" s="20">
        <f t="shared" si="13"/>
        <v>19.800013303756714</v>
      </c>
    </row>
    <row r="49" spans="2:15" ht="15.6" thickTop="1" thickBot="1" x14ac:dyDescent="0.35">
      <c r="B49" s="2">
        <f t="shared" si="10"/>
        <v>25</v>
      </c>
      <c r="C49" s="29">
        <f t="shared" si="14"/>
        <v>19.800013303756714</v>
      </c>
      <c r="D49" s="30">
        <f t="shared" si="14"/>
        <v>20.161792635917664</v>
      </c>
      <c r="E49" s="31">
        <f t="shared" si="14"/>
        <v>19.938200712203979</v>
      </c>
      <c r="F49" s="32">
        <f t="shared" si="14"/>
        <v>19.938200712203979</v>
      </c>
      <c r="G49" s="33">
        <f t="shared" si="14"/>
        <v>20.161792635917664</v>
      </c>
      <c r="H49" s="2">
        <f t="shared" si="12"/>
        <v>100</v>
      </c>
      <c r="K49" s="20">
        <f t="shared" si="13"/>
        <v>19.800013303756714</v>
      </c>
      <c r="L49" s="20">
        <f t="shared" si="13"/>
        <v>20.161792635917664</v>
      </c>
      <c r="M49" s="20">
        <f t="shared" si="13"/>
        <v>19.938200712203979</v>
      </c>
      <c r="N49" s="20">
        <f t="shared" si="13"/>
        <v>19.938200712203979</v>
      </c>
      <c r="O49" s="20">
        <f t="shared" si="13"/>
        <v>20.161792635917664</v>
      </c>
    </row>
    <row r="50" spans="2:15" ht="15" thickTop="1" x14ac:dyDescent="0.3"/>
  </sheetData>
  <mergeCells count="7">
    <mergeCell ref="A22:B22"/>
    <mergeCell ref="C2:G2"/>
    <mergeCell ref="A4:A8"/>
    <mergeCell ref="C11:G11"/>
    <mergeCell ref="A13:A17"/>
    <mergeCell ref="A19:B19"/>
    <mergeCell ref="A20:B2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ex1</vt:lpstr>
      <vt:lpstr>ex2</vt:lpstr>
      <vt:lpstr>Sheet3</vt:lpstr>
      <vt:lpstr>Sheet2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user-pc</dc:creator>
  <cp:lastModifiedBy>user-pc</cp:lastModifiedBy>
  <dcterms:created xsi:type="dcterms:W3CDTF">2014-03-05T01:04:12Z</dcterms:created>
  <dcterms:modified xsi:type="dcterms:W3CDTF">2014-03-06T03:53:12Z</dcterms:modified>
</cp:coreProperties>
</file>