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esktop\"/>
    </mc:Choice>
  </mc:AlternateContent>
  <xr:revisionPtr revIDLastSave="0" documentId="13_ncr:1_{A19D59AB-2007-4326-92A9-E58FBE2BD719}" xr6:coauthVersionLast="36" xr6:coauthVersionMax="36" xr10:uidLastSave="{00000000-0000-0000-0000-000000000000}"/>
  <bookViews>
    <workbookView xWindow="0" yWindow="0" windowWidth="23040" windowHeight="9060" xr2:uid="{667C88FB-ECA4-4CBB-B12F-53973378F586}"/>
  </bookViews>
  <sheets>
    <sheet name="Combinad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C73" i="1"/>
  <c r="C72" i="1"/>
  <c r="C71" i="1"/>
  <c r="C70" i="1"/>
  <c r="C66" i="1"/>
  <c r="C64" i="1"/>
  <c r="C63" i="1"/>
  <c r="C62" i="1"/>
  <c r="C61" i="1"/>
  <c r="C48" i="1"/>
  <c r="C46" i="1"/>
  <c r="C45" i="1"/>
  <c r="C44" i="1"/>
  <c r="C43" i="1"/>
  <c r="C57" i="1"/>
  <c r="C55" i="1"/>
  <c r="C54" i="1"/>
  <c r="C53" i="1"/>
  <c r="C52" i="1"/>
  <c r="C39" i="1"/>
  <c r="C37" i="1"/>
  <c r="C36" i="1"/>
  <c r="C35" i="1"/>
  <c r="C34" i="1"/>
  <c r="C28" i="1"/>
  <c r="C26" i="1"/>
  <c r="C25" i="1"/>
  <c r="C30" i="1"/>
  <c r="C27" i="1"/>
  <c r="C20" i="1"/>
  <c r="C19" i="1"/>
  <c r="C18" i="1"/>
  <c r="C17" i="1"/>
  <c r="C13" i="1"/>
  <c r="C12" i="1"/>
  <c r="C11" i="1"/>
  <c r="C10" i="1"/>
  <c r="C5" i="1"/>
  <c r="C3" i="1"/>
  <c r="C4" i="1"/>
  <c r="C6" i="1"/>
</calcChain>
</file>

<file path=xl/sharedStrings.xml><?xml version="1.0" encoding="utf-8"?>
<sst xmlns="http://schemas.openxmlformats.org/spreadsheetml/2006/main" count="159" uniqueCount="28">
  <si>
    <t>Descripción del bien inmueble</t>
  </si>
  <si>
    <t>1-1663-1</t>
  </si>
  <si>
    <t xml:space="preserve">EDIFICIO DE ESTUDIANTES AULAS Y LABORATORIOS </t>
  </si>
  <si>
    <t xml:space="preserve">EDIFICIO PRINCIPAL DEL CIMAT AC </t>
  </si>
  <si>
    <t xml:space="preserve">EDIFICIO PARA HOSPEDAJE A INVESTIGADORES VISITANTES CIMATEL </t>
  </si>
  <si>
    <t>CIMAT UNIDAD MONTERREY</t>
  </si>
  <si>
    <t>CIMAT ZACATECAS</t>
  </si>
  <si>
    <t>CIMAT  MÉRIDA</t>
  </si>
  <si>
    <t>1-1664-0</t>
  </si>
  <si>
    <t>11-11337-0</t>
  </si>
  <si>
    <t>11-6848-0</t>
  </si>
  <si>
    <t>11-6849-0</t>
  </si>
  <si>
    <t>19-26370-3</t>
  </si>
  <si>
    <t>-</t>
  </si>
  <si>
    <t>85-03904-3</t>
  </si>
  <si>
    <t>Valor en diciembre de 2015</t>
  </si>
  <si>
    <t>R.F.I.</t>
  </si>
  <si>
    <t>EDIFICIO DE LA UNIDAD AGUASCALIENTES DEL CIMAT AC BARRIO LA ESTACION</t>
  </si>
  <si>
    <t>Valor en diciembre de 2016</t>
  </si>
  <si>
    <t>Valor en diciembre de 2017</t>
  </si>
  <si>
    <t>Valor en diciembre de 2018</t>
  </si>
  <si>
    <t>Valor en diciembre de 2019</t>
  </si>
  <si>
    <t>Valor en diciembre de 2020</t>
  </si>
  <si>
    <t>Valor en diciembre de 2021</t>
  </si>
  <si>
    <t>Valor en diciembre de 2022</t>
  </si>
  <si>
    <t>Valor en diciembre de 2023</t>
  </si>
  <si>
    <t>R.F.I. / R.I.U.F.</t>
  </si>
  <si>
    <t>UNIDAD AGUASCALIENTES CALZADA DE LA PLENITUD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</si>
</sst>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8"/>
      <name val="Montserrat"/>
    </font>
    <font>
      <b/>
      <sz val="8"/>
      <name val="Montserra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4" fontId="0" fillId="0" borderId="0" xfId="0" applyNumberFormat="1" applyFill="1" applyBorder="1"/>
    <xf numFmtId="164" fontId="0" fillId="0" borderId="0" xfId="0" applyNumberFormat="1" applyFill="1"/>
  </cellXfs>
  <cellStyles count="1">
    <cellStyle name="Normal" xfId="0" builtinId="0"/>
  </cellStyles>
  <dxfs count="45">
    <dxf>
      <numFmt numFmtId="164" formatCode="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2C378C-7CD6-4FFE-B7CD-A9C2CE63D2D5}" name="Tabla1" displayName="Tabla1" ref="A1:C7" totalsRowShown="0" headerRowDxfId="44" dataDxfId="43">
  <autoFilter ref="A1:C7" xr:uid="{2C736AAB-254F-4EC6-A735-FF5F22EB46D9}">
    <filterColumn colId="0" hiddenButton="1"/>
    <filterColumn colId="1" hiddenButton="1"/>
    <filterColumn colId="2" hiddenButton="1"/>
  </autoFilter>
  <tableColumns count="3">
    <tableColumn id="1" xr3:uid="{AD5402A0-433A-4B11-A614-491624EBBEA3}" name="R.F.I. / R.I.U.F." dataDxfId="42"/>
    <tableColumn id="2" xr3:uid="{45913051-45FC-4AD8-9231-B2668A61CCDD}" name="Descripción del bien inmueble" dataDxfId="41"/>
    <tableColumn id="3" xr3:uid="{A4818547-C898-4A76-AD9D-77AC063E1A07}" name="Valor en diciembre de 2015" dataDxfId="4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470CAD-945C-4EDD-9855-ED1E9B631153}" name="Tabla13" displayName="Tabla13" ref="A8:C14" totalsRowShown="0" headerRowDxfId="39" dataDxfId="38">
  <autoFilter ref="A8:C14" xr:uid="{C22E15F4-B289-498C-90A0-F0153A677130}">
    <filterColumn colId="0" hiddenButton="1"/>
    <filterColumn colId="1" hiddenButton="1"/>
    <filterColumn colId="2" hiddenButton="1"/>
  </autoFilter>
  <tableColumns count="3">
    <tableColumn id="1" xr3:uid="{C6BB6388-AAB1-467B-A632-D9F914AE59C1}" name="R.F.I." dataDxfId="37"/>
    <tableColumn id="2" xr3:uid="{A91A3D73-151B-4901-A261-D7D3BE0347B2}" name="Descripción del bien inmueble" dataDxfId="36"/>
    <tableColumn id="3" xr3:uid="{EFF22FE7-9515-46E5-B712-F359AE4B1056}" name="Valor en diciembre de 2016" dataDxfId="35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A75A2B2-B924-43FC-B5A2-F508DB5F5520}" name="Tabla134" displayName="Tabla134" ref="A15:C21" totalsRowShown="0" headerRowDxfId="34" dataDxfId="33">
  <autoFilter ref="A15:C21" xr:uid="{FA062E00-D95E-42F5-9D3C-3C673A3AC2DE}">
    <filterColumn colId="0" hiddenButton="1"/>
    <filterColumn colId="1" hiddenButton="1"/>
    <filterColumn colId="2" hiddenButton="1"/>
  </autoFilter>
  <tableColumns count="3">
    <tableColumn id="1" xr3:uid="{6DF67FB6-48BE-4292-B973-B2C1FE6988EC}" name="R.F.I." dataDxfId="32"/>
    <tableColumn id="2" xr3:uid="{14AB1DDB-C09B-4D49-A22C-A136C84057AB}" name="Descripción del bien inmueble" dataDxfId="31"/>
    <tableColumn id="3" xr3:uid="{2EF8C1B9-AA51-4484-8C31-41A0D5F34C5A}" name="Valor en diciembre de 2017" dataDxfId="30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1F1C7E6-C293-486E-9685-45858AA89B52}" name="Tabla1345" displayName="Tabla1345" ref="A22:C30" totalsRowShown="0" headerRowDxfId="29" dataDxfId="28">
  <autoFilter ref="A22:C30" xr:uid="{A12DAD1E-FB78-4201-90A0-D9EDD40FA113}">
    <filterColumn colId="0" hiddenButton="1"/>
    <filterColumn colId="1" hiddenButton="1"/>
    <filterColumn colId="2" hiddenButton="1"/>
  </autoFilter>
  <tableColumns count="3">
    <tableColumn id="1" xr3:uid="{073D56BC-CF06-49A5-BE17-0CC270758902}" name="R.F.I." dataDxfId="27"/>
    <tableColumn id="2" xr3:uid="{4B81C3EE-C9BA-4355-B298-9248810BB948}" name="Descripción del bien inmueble" dataDxfId="26"/>
    <tableColumn id="3" xr3:uid="{01ACC2D5-2934-4A80-B94D-CD5A54EEDFD2}" name="Valor en diciembre de 2018" dataDxfId="25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24F539C-CBE8-4C05-9540-CF04601D8E27}" name="Tabla13456" displayName="Tabla13456" ref="A31:C39" totalsRowShown="0" headerRowDxfId="24" dataDxfId="23">
  <autoFilter ref="A31:C39" xr:uid="{7CEFF723-E1E5-4121-AD5F-3DCA6F291C38}">
    <filterColumn colId="0" hiddenButton="1"/>
    <filterColumn colId="1" hiddenButton="1"/>
    <filterColumn colId="2" hiddenButton="1"/>
  </autoFilter>
  <tableColumns count="3">
    <tableColumn id="1" xr3:uid="{2660BE0A-ED63-4E6F-AA54-D34F70B8624B}" name="R.F.I." dataDxfId="22"/>
    <tableColumn id="2" xr3:uid="{B33C186D-1907-48A4-872A-FE33FDCD2B40}" name="Descripción del bien inmueble" dataDxfId="21"/>
    <tableColumn id="3" xr3:uid="{67FA7A8D-0794-4250-BE01-F1D3FCEBEAD5}" name="Valor en diciembre de 2019" dataDxfId="20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D0A9F42-9ECD-4FC0-90BB-5CA34973093F}" name="Tabla1345678" displayName="Tabla1345678" ref="A49:C57" totalsRowShown="0" headerRowDxfId="19" dataDxfId="18">
  <autoFilter ref="A49:C57" xr:uid="{8FA85107-090A-4097-9C0A-DE1B10AB8DD0}">
    <filterColumn colId="0" hiddenButton="1"/>
    <filterColumn colId="1" hiddenButton="1"/>
    <filterColumn colId="2" hiddenButton="1"/>
  </autoFilter>
  <tableColumns count="3">
    <tableColumn id="1" xr3:uid="{B139438A-9678-4538-855D-EB75FCD9A3DE}" name="R.F.I." dataDxfId="17"/>
    <tableColumn id="2" xr3:uid="{518E9DC8-B495-41FF-A3B7-01EC6473F282}" name="Descripción del bien inmueble" dataDxfId="16"/>
    <tableColumn id="3" xr3:uid="{2ED1F01B-1FC4-47D9-9B63-17570EB343E8}" name="Valor en diciembre de 2021" dataDxfId="15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458C17E-4526-4111-B7AC-D18156C5FFEA}" name="Tabla134569" displayName="Tabla134569" ref="A40:C48" totalsRowShown="0" headerRowDxfId="14" dataDxfId="13">
  <autoFilter ref="A40:C48" xr:uid="{726E0B07-6DA2-4B3B-AAB9-C8AC7D982F70}">
    <filterColumn colId="0" hiddenButton="1"/>
    <filterColumn colId="1" hiddenButton="1"/>
    <filterColumn colId="2" hiddenButton="1"/>
  </autoFilter>
  <tableColumns count="3">
    <tableColumn id="1" xr3:uid="{5F2EBBA8-9305-4CD3-BB58-F258B3E0085C}" name="R.F.I." dataDxfId="12"/>
    <tableColumn id="2" xr3:uid="{03F2BA13-8586-414A-8478-0EC7060B8979}" name="Descripción del bien inmueble" dataDxfId="11"/>
    <tableColumn id="3" xr3:uid="{DBC452B5-1ED7-4AB2-969D-EAD03DFBC47F}" name="Valor en diciembre de 2020" dataDxfId="10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FB12824-3C72-4ADF-ADF1-F952E487D9D8}" name="Tabla134567810" displayName="Tabla134567810" ref="A58:C66" totalsRowShown="0" headerRowDxfId="9" dataDxfId="8">
  <autoFilter ref="A58:C66" xr:uid="{272EAAF2-15AD-46AB-B2A6-1A16DB2E2EB5}">
    <filterColumn colId="0" hiddenButton="1"/>
    <filterColumn colId="1" hiddenButton="1"/>
    <filterColumn colId="2" hiddenButton="1"/>
  </autoFilter>
  <tableColumns count="3">
    <tableColumn id="1" xr3:uid="{50800F3B-4F6D-465F-8268-8BB18D75D0C4}" name="R.F.I." dataDxfId="7"/>
    <tableColumn id="2" xr3:uid="{F8D1D84D-819A-41A8-813B-27F24CB17509}" name="Descripción del bien inmueble" dataDxfId="6"/>
    <tableColumn id="3" xr3:uid="{475DF9C8-4400-4A80-8310-5101478CFFB8}" name="Valor en diciembre de 2022" dataDxfId="5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C42915A-6B36-4596-A6FA-189507A572A4}" name="Tabla13456781011" displayName="Tabla13456781011" ref="A67:C75" totalsRowShown="0" headerRowDxfId="4" dataDxfId="3">
  <autoFilter ref="A67:C75" xr:uid="{36C6F406-7373-4C57-8E25-090CA3A59219}">
    <filterColumn colId="0" hiddenButton="1"/>
    <filterColumn colId="1" hiddenButton="1"/>
    <filterColumn colId="2" hiddenButton="1"/>
  </autoFilter>
  <tableColumns count="3">
    <tableColumn id="1" xr3:uid="{A6EE0A33-2F32-4564-991A-EA9DF416720E}" name="R.F.I." dataDxfId="2"/>
    <tableColumn id="2" xr3:uid="{71631C17-754B-4BA7-8BB0-6914A7CB2ED2}" name="Descripción del bien inmueble" dataDxfId="1"/>
    <tableColumn id="3" xr3:uid="{BB39D6C3-1B69-4616-8D83-EE5D02E72BEC}" name="Valor en diciembre de 2023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9602-4472-4FE6-A605-327B11195F83}">
  <dimension ref="A1:E84"/>
  <sheetViews>
    <sheetView tabSelected="1" workbookViewId="0">
      <selection activeCell="E84" sqref="E84"/>
    </sheetView>
  </sheetViews>
  <sheetFormatPr baseColWidth="10" defaultColWidth="11.44140625" defaultRowHeight="14.4" x14ac:dyDescent="0.3"/>
  <cols>
    <col min="1" max="1" width="14.109375" style="2" customWidth="1"/>
    <col min="2" max="2" width="66.33203125" style="2" bestFit="1" customWidth="1"/>
    <col min="3" max="3" width="27.109375" style="2" customWidth="1"/>
    <col min="4" max="4" width="11.44140625" style="2"/>
    <col min="5" max="5" width="14.6640625" style="2" bestFit="1" customWidth="1"/>
    <col min="6" max="16384" width="11.44140625" style="2"/>
  </cols>
  <sheetData>
    <row r="1" spans="1:5" x14ac:dyDescent="0.3">
      <c r="A1" s="1" t="s">
        <v>26</v>
      </c>
      <c r="B1" s="1" t="s">
        <v>0</v>
      </c>
      <c r="C1" s="1" t="s">
        <v>15</v>
      </c>
    </row>
    <row r="2" spans="1:5" x14ac:dyDescent="0.3">
      <c r="A2" s="3" t="s">
        <v>1</v>
      </c>
      <c r="B2" s="4" t="s">
        <v>17</v>
      </c>
      <c r="C2" s="5">
        <v>504884</v>
      </c>
    </row>
    <row r="3" spans="1:5" x14ac:dyDescent="0.3">
      <c r="A3" s="3" t="s">
        <v>9</v>
      </c>
      <c r="B3" s="4" t="s">
        <v>2</v>
      </c>
      <c r="C3" s="5">
        <f>78765831.99+499544.1</f>
        <v>79265376.089999989</v>
      </c>
    </row>
    <row r="4" spans="1:5" x14ac:dyDescent="0.3">
      <c r="A4" s="3" t="s">
        <v>10</v>
      </c>
      <c r="B4" s="4" t="s">
        <v>3</v>
      </c>
      <c r="C4" s="5">
        <f>22205873.31+1000</f>
        <v>22206873.309999999</v>
      </c>
    </row>
    <row r="5" spans="1:5" x14ac:dyDescent="0.3">
      <c r="A5" s="3" t="s">
        <v>11</v>
      </c>
      <c r="B5" s="4" t="s">
        <v>4</v>
      </c>
      <c r="C5" s="5">
        <f>1232579.06+164881.78</f>
        <v>1397460.84</v>
      </c>
    </row>
    <row r="6" spans="1:5" x14ac:dyDescent="0.3">
      <c r="A6" s="3" t="s">
        <v>12</v>
      </c>
      <c r="B6" s="4" t="s">
        <v>5</v>
      </c>
      <c r="C6" s="5">
        <f>4980613.89+7447000</f>
        <v>12427613.890000001</v>
      </c>
    </row>
    <row r="7" spans="1:5" x14ac:dyDescent="0.3">
      <c r="A7" s="3" t="s">
        <v>13</v>
      </c>
      <c r="B7" s="4" t="s">
        <v>7</v>
      </c>
      <c r="C7" s="5">
        <v>292671.71999999997</v>
      </c>
      <c r="E7" s="6"/>
    </row>
    <row r="8" spans="1:5" x14ac:dyDescent="0.3">
      <c r="A8" s="1" t="s">
        <v>16</v>
      </c>
      <c r="B8" s="1" t="s">
        <v>0</v>
      </c>
      <c r="C8" s="1" t="s">
        <v>18</v>
      </c>
    </row>
    <row r="9" spans="1:5" x14ac:dyDescent="0.3">
      <c r="A9" s="3" t="s">
        <v>1</v>
      </c>
      <c r="B9" s="4" t="s">
        <v>17</v>
      </c>
      <c r="C9" s="5">
        <v>504884</v>
      </c>
    </row>
    <row r="10" spans="1:5" x14ac:dyDescent="0.3">
      <c r="A10" s="3" t="s">
        <v>9</v>
      </c>
      <c r="B10" s="4" t="s">
        <v>2</v>
      </c>
      <c r="C10" s="5">
        <f>78765831.99+499544.1</f>
        <v>79265376.089999989</v>
      </c>
    </row>
    <row r="11" spans="1:5" x14ac:dyDescent="0.3">
      <c r="A11" s="3" t="s">
        <v>10</v>
      </c>
      <c r="B11" s="4" t="s">
        <v>3</v>
      </c>
      <c r="C11" s="5">
        <f>22205873.31+1000</f>
        <v>22206873.309999999</v>
      </c>
    </row>
    <row r="12" spans="1:5" x14ac:dyDescent="0.3">
      <c r="A12" s="3" t="s">
        <v>11</v>
      </c>
      <c r="B12" s="4" t="s">
        <v>4</v>
      </c>
      <c r="C12" s="5">
        <f>1232579.06+164881.78</f>
        <v>1397460.84</v>
      </c>
    </row>
    <row r="13" spans="1:5" x14ac:dyDescent="0.3">
      <c r="A13" s="3" t="s">
        <v>12</v>
      </c>
      <c r="B13" s="4" t="s">
        <v>5</v>
      </c>
      <c r="C13" s="5">
        <f>4980613.89+7447000</f>
        <v>12427613.890000001</v>
      </c>
    </row>
    <row r="14" spans="1:5" x14ac:dyDescent="0.3">
      <c r="A14" s="3" t="s">
        <v>13</v>
      </c>
      <c r="B14" s="4" t="s">
        <v>7</v>
      </c>
      <c r="C14" s="5">
        <v>292671.71999999997</v>
      </c>
      <c r="E14" s="6"/>
    </row>
    <row r="15" spans="1:5" x14ac:dyDescent="0.3">
      <c r="A15" s="1" t="s">
        <v>16</v>
      </c>
      <c r="B15" s="1" t="s">
        <v>0</v>
      </c>
      <c r="C15" s="1" t="s">
        <v>19</v>
      </c>
    </row>
    <row r="16" spans="1:5" x14ac:dyDescent="0.3">
      <c r="A16" s="3" t="s">
        <v>1</v>
      </c>
      <c r="B16" s="4" t="s">
        <v>17</v>
      </c>
      <c r="C16" s="5">
        <v>504884</v>
      </c>
    </row>
    <row r="17" spans="1:5" x14ac:dyDescent="0.3">
      <c r="A17" s="3" t="s">
        <v>9</v>
      </c>
      <c r="B17" s="4" t="s">
        <v>2</v>
      </c>
      <c r="C17" s="5">
        <f>78765831.99+499544.1</f>
        <v>79265376.089999989</v>
      </c>
    </row>
    <row r="18" spans="1:5" x14ac:dyDescent="0.3">
      <c r="A18" s="3" t="s">
        <v>10</v>
      </c>
      <c r="B18" s="4" t="s">
        <v>3</v>
      </c>
      <c r="C18" s="5">
        <f>22205873.31+1000</f>
        <v>22206873.309999999</v>
      </c>
    </row>
    <row r="19" spans="1:5" x14ac:dyDescent="0.3">
      <c r="A19" s="3" t="s">
        <v>11</v>
      </c>
      <c r="B19" s="4" t="s">
        <v>4</v>
      </c>
      <c r="C19" s="5">
        <f>1232579.06+164881.78</f>
        <v>1397460.84</v>
      </c>
    </row>
    <row r="20" spans="1:5" x14ac:dyDescent="0.3">
      <c r="A20" s="3" t="s">
        <v>12</v>
      </c>
      <c r="B20" s="4" t="s">
        <v>5</v>
      </c>
      <c r="C20" s="5">
        <f>4980613.89+7447000</f>
        <v>12427613.890000001</v>
      </c>
    </row>
    <row r="21" spans="1:5" x14ac:dyDescent="0.3">
      <c r="A21" s="3" t="s">
        <v>13</v>
      </c>
      <c r="B21" s="4" t="s">
        <v>7</v>
      </c>
      <c r="C21" s="5">
        <v>292671.71999999997</v>
      </c>
      <c r="E21" s="6"/>
    </row>
    <row r="22" spans="1:5" x14ac:dyDescent="0.3">
      <c r="A22" s="1" t="s">
        <v>16</v>
      </c>
      <c r="B22" s="1" t="s">
        <v>0</v>
      </c>
      <c r="C22" s="1" t="s">
        <v>20</v>
      </c>
    </row>
    <row r="23" spans="1:5" x14ac:dyDescent="0.3">
      <c r="A23" s="3" t="s">
        <v>1</v>
      </c>
      <c r="B23" s="4" t="s">
        <v>17</v>
      </c>
      <c r="C23" s="5">
        <v>504884</v>
      </c>
    </row>
    <row r="24" spans="1:5" x14ac:dyDescent="0.3">
      <c r="A24" s="3" t="s">
        <v>8</v>
      </c>
      <c r="B24" s="4" t="s">
        <v>27</v>
      </c>
      <c r="C24" s="5">
        <v>15279571.92</v>
      </c>
    </row>
    <row r="25" spans="1:5" x14ac:dyDescent="0.3">
      <c r="A25" s="3" t="s">
        <v>9</v>
      </c>
      <c r="B25" s="4" t="s">
        <v>2</v>
      </c>
      <c r="C25" s="5">
        <f>78965831.99+499544.1</f>
        <v>79465376.089999989</v>
      </c>
    </row>
    <row r="26" spans="1:5" x14ac:dyDescent="0.3">
      <c r="A26" s="3" t="s">
        <v>10</v>
      </c>
      <c r="B26" s="4" t="s">
        <v>3</v>
      </c>
      <c r="C26" s="5">
        <f>81026046.26+1000</f>
        <v>81027046.260000005</v>
      </c>
    </row>
    <row r="27" spans="1:5" x14ac:dyDescent="0.3">
      <c r="A27" s="3" t="s">
        <v>11</v>
      </c>
      <c r="B27" s="4" t="s">
        <v>4</v>
      </c>
      <c r="C27" s="5">
        <f>1232579.06+164881.78</f>
        <v>1397460.84</v>
      </c>
    </row>
    <row r="28" spans="1:5" x14ac:dyDescent="0.3">
      <c r="A28" s="3" t="s">
        <v>12</v>
      </c>
      <c r="B28" s="4" t="s">
        <v>5</v>
      </c>
      <c r="C28" s="5">
        <f>79912829.09+7447000</f>
        <v>87359829.090000004</v>
      </c>
    </row>
    <row r="29" spans="1:5" x14ac:dyDescent="0.3">
      <c r="A29" s="3" t="s">
        <v>14</v>
      </c>
      <c r="B29" s="4" t="s">
        <v>6</v>
      </c>
      <c r="C29" s="5">
        <v>22681106.920000002</v>
      </c>
    </row>
    <row r="30" spans="1:5" x14ac:dyDescent="0.3">
      <c r="A30" s="3" t="s">
        <v>13</v>
      </c>
      <c r="B30" s="4" t="s">
        <v>7</v>
      </c>
      <c r="C30" s="5">
        <f>292671.72+45359649.89</f>
        <v>45652321.609999999</v>
      </c>
      <c r="E30" s="6"/>
    </row>
    <row r="31" spans="1:5" x14ac:dyDescent="0.3">
      <c r="A31" s="1" t="s">
        <v>16</v>
      </c>
      <c r="B31" s="1" t="s">
        <v>0</v>
      </c>
      <c r="C31" s="1" t="s">
        <v>21</v>
      </c>
    </row>
    <row r="32" spans="1:5" x14ac:dyDescent="0.3">
      <c r="A32" s="3" t="s">
        <v>1</v>
      </c>
      <c r="B32" s="4" t="s">
        <v>17</v>
      </c>
      <c r="C32" s="5">
        <v>504884</v>
      </c>
    </row>
    <row r="33" spans="1:5" x14ac:dyDescent="0.3">
      <c r="A33" s="3" t="s">
        <v>8</v>
      </c>
      <c r="B33" s="4" t="s">
        <v>27</v>
      </c>
      <c r="C33" s="5">
        <v>15279571.92</v>
      </c>
    </row>
    <row r="34" spans="1:5" x14ac:dyDescent="0.3">
      <c r="A34" s="3" t="s">
        <v>9</v>
      </c>
      <c r="B34" s="4" t="s">
        <v>2</v>
      </c>
      <c r="C34" s="5">
        <f>78965831.99+499544.1</f>
        <v>79465376.089999989</v>
      </c>
    </row>
    <row r="35" spans="1:5" x14ac:dyDescent="0.3">
      <c r="A35" s="3" t="s">
        <v>10</v>
      </c>
      <c r="B35" s="4" t="s">
        <v>3</v>
      </c>
      <c r="C35" s="5">
        <f>81026046.26+1000</f>
        <v>81027046.260000005</v>
      </c>
    </row>
    <row r="36" spans="1:5" x14ac:dyDescent="0.3">
      <c r="A36" s="3" t="s">
        <v>11</v>
      </c>
      <c r="B36" s="4" t="s">
        <v>4</v>
      </c>
      <c r="C36" s="5">
        <f>1232579.06+164881.78</f>
        <v>1397460.84</v>
      </c>
    </row>
    <row r="37" spans="1:5" x14ac:dyDescent="0.3">
      <c r="A37" s="3" t="s">
        <v>12</v>
      </c>
      <c r="B37" s="4" t="s">
        <v>5</v>
      </c>
      <c r="C37" s="5">
        <f>79912829.09+7447000</f>
        <v>87359829.090000004</v>
      </c>
    </row>
    <row r="38" spans="1:5" x14ac:dyDescent="0.3">
      <c r="A38" s="3" t="s">
        <v>14</v>
      </c>
      <c r="B38" s="4" t="s">
        <v>6</v>
      </c>
      <c r="C38" s="5">
        <v>22681106.920000002</v>
      </c>
    </row>
    <row r="39" spans="1:5" x14ac:dyDescent="0.3">
      <c r="A39" s="3" t="s">
        <v>13</v>
      </c>
      <c r="B39" s="4" t="s">
        <v>7</v>
      </c>
      <c r="C39" s="5">
        <f>292671.72+45359649.89</f>
        <v>45652321.609999999</v>
      </c>
      <c r="E39" s="6"/>
    </row>
    <row r="40" spans="1:5" x14ac:dyDescent="0.3">
      <c r="A40" s="1" t="s">
        <v>16</v>
      </c>
      <c r="B40" s="1" t="s">
        <v>0</v>
      </c>
      <c r="C40" s="1" t="s">
        <v>22</v>
      </c>
    </row>
    <row r="41" spans="1:5" x14ac:dyDescent="0.3">
      <c r="A41" s="3" t="s">
        <v>1</v>
      </c>
      <c r="B41" s="4" t="s">
        <v>17</v>
      </c>
      <c r="C41" s="5">
        <v>504884</v>
      </c>
    </row>
    <row r="42" spans="1:5" x14ac:dyDescent="0.3">
      <c r="A42" s="3" t="s">
        <v>8</v>
      </c>
      <c r="B42" s="4" t="s">
        <v>27</v>
      </c>
      <c r="C42" s="5">
        <v>15279571.92</v>
      </c>
    </row>
    <row r="43" spans="1:5" x14ac:dyDescent="0.3">
      <c r="A43" s="3" t="s">
        <v>9</v>
      </c>
      <c r="B43" s="4" t="s">
        <v>2</v>
      </c>
      <c r="C43" s="5">
        <f>78965831.99+499544.1</f>
        <v>79465376.089999989</v>
      </c>
    </row>
    <row r="44" spans="1:5" x14ac:dyDescent="0.3">
      <c r="A44" s="3" t="s">
        <v>10</v>
      </c>
      <c r="B44" s="4" t="s">
        <v>3</v>
      </c>
      <c r="C44" s="5">
        <f>81026046.26+1000</f>
        <v>81027046.260000005</v>
      </c>
    </row>
    <row r="45" spans="1:5" x14ac:dyDescent="0.3">
      <c r="A45" s="3" t="s">
        <v>11</v>
      </c>
      <c r="B45" s="4" t="s">
        <v>4</v>
      </c>
      <c r="C45" s="5">
        <f>1232579.06+164881.78</f>
        <v>1397460.84</v>
      </c>
    </row>
    <row r="46" spans="1:5" x14ac:dyDescent="0.3">
      <c r="A46" s="3" t="s">
        <v>12</v>
      </c>
      <c r="B46" s="4" t="s">
        <v>5</v>
      </c>
      <c r="C46" s="5">
        <f>79912829.09+7447000</f>
        <v>87359829.090000004</v>
      </c>
    </row>
    <row r="47" spans="1:5" x14ac:dyDescent="0.3">
      <c r="A47" s="3" t="s">
        <v>14</v>
      </c>
      <c r="B47" s="4" t="s">
        <v>6</v>
      </c>
      <c r="C47" s="5">
        <v>22681106.920000002</v>
      </c>
    </row>
    <row r="48" spans="1:5" x14ac:dyDescent="0.3">
      <c r="A48" s="3" t="s">
        <v>13</v>
      </c>
      <c r="B48" s="4" t="s">
        <v>7</v>
      </c>
      <c r="C48" s="5">
        <f>292671.72+45359649.89</f>
        <v>45652321.609999999</v>
      </c>
      <c r="E48" s="6"/>
    </row>
    <row r="49" spans="1:5" x14ac:dyDescent="0.3">
      <c r="A49" s="1" t="s">
        <v>16</v>
      </c>
      <c r="B49" s="1" t="s">
        <v>0</v>
      </c>
      <c r="C49" s="1" t="s">
        <v>23</v>
      </c>
    </row>
    <row r="50" spans="1:5" x14ac:dyDescent="0.3">
      <c r="A50" s="3" t="s">
        <v>1</v>
      </c>
      <c r="B50" s="4" t="s">
        <v>17</v>
      </c>
      <c r="C50" s="5">
        <v>504884</v>
      </c>
    </row>
    <row r="51" spans="1:5" x14ac:dyDescent="0.3">
      <c r="A51" s="3" t="s">
        <v>8</v>
      </c>
      <c r="B51" s="4" t="s">
        <v>27</v>
      </c>
      <c r="C51" s="5">
        <v>15279571.92</v>
      </c>
    </row>
    <row r="52" spans="1:5" x14ac:dyDescent="0.3">
      <c r="A52" s="3" t="s">
        <v>9</v>
      </c>
      <c r="B52" s="4" t="s">
        <v>2</v>
      </c>
      <c r="C52" s="5">
        <f>82594189.91+499544.1</f>
        <v>83093734.00999999</v>
      </c>
    </row>
    <row r="53" spans="1:5" x14ac:dyDescent="0.3">
      <c r="A53" s="3" t="s">
        <v>10</v>
      </c>
      <c r="B53" s="4" t="s">
        <v>3</v>
      </c>
      <c r="C53" s="5">
        <f>81026046.26+1000</f>
        <v>81027046.260000005</v>
      </c>
    </row>
    <row r="54" spans="1:5" x14ac:dyDescent="0.3">
      <c r="A54" s="3" t="s">
        <v>11</v>
      </c>
      <c r="B54" s="4" t="s">
        <v>4</v>
      </c>
      <c r="C54" s="5">
        <f>1232579.06+164881.78</f>
        <v>1397460.84</v>
      </c>
    </row>
    <row r="55" spans="1:5" x14ac:dyDescent="0.3">
      <c r="A55" s="3" t="s">
        <v>12</v>
      </c>
      <c r="B55" s="4" t="s">
        <v>5</v>
      </c>
      <c r="C55" s="5">
        <f>79912829.09+7447000</f>
        <v>87359829.090000004</v>
      </c>
    </row>
    <row r="56" spans="1:5" x14ac:dyDescent="0.3">
      <c r="A56" s="3" t="s">
        <v>14</v>
      </c>
      <c r="B56" s="4" t="s">
        <v>6</v>
      </c>
      <c r="C56" s="5">
        <v>22681106.920000002</v>
      </c>
    </row>
    <row r="57" spans="1:5" x14ac:dyDescent="0.3">
      <c r="A57" s="3" t="s">
        <v>13</v>
      </c>
      <c r="B57" s="4" t="s">
        <v>7</v>
      </c>
      <c r="C57" s="5">
        <f>292671.72+45359649.89</f>
        <v>45652321.609999999</v>
      </c>
      <c r="E57" s="6"/>
    </row>
    <row r="58" spans="1:5" x14ac:dyDescent="0.3">
      <c r="A58" s="1" t="s">
        <v>16</v>
      </c>
      <c r="B58" s="1" t="s">
        <v>0</v>
      </c>
      <c r="C58" s="1" t="s">
        <v>24</v>
      </c>
    </row>
    <row r="59" spans="1:5" x14ac:dyDescent="0.3">
      <c r="A59" s="3" t="s">
        <v>1</v>
      </c>
      <c r="B59" s="4" t="s">
        <v>17</v>
      </c>
      <c r="C59" s="5">
        <v>504884</v>
      </c>
    </row>
    <row r="60" spans="1:5" x14ac:dyDescent="0.3">
      <c r="A60" s="3" t="s">
        <v>8</v>
      </c>
      <c r="B60" s="4" t="s">
        <v>27</v>
      </c>
      <c r="C60" s="5">
        <v>15279571.92</v>
      </c>
    </row>
    <row r="61" spans="1:5" x14ac:dyDescent="0.3">
      <c r="A61" s="3" t="s">
        <v>9</v>
      </c>
      <c r="B61" s="4" t="s">
        <v>2</v>
      </c>
      <c r="C61" s="5">
        <f>82594189.91+499544.1</f>
        <v>83093734.00999999</v>
      </c>
    </row>
    <row r="62" spans="1:5" x14ac:dyDescent="0.3">
      <c r="A62" s="3" t="s">
        <v>10</v>
      </c>
      <c r="B62" s="4" t="s">
        <v>3</v>
      </c>
      <c r="C62" s="5">
        <f>81026046.26+1000</f>
        <v>81027046.260000005</v>
      </c>
    </row>
    <row r="63" spans="1:5" x14ac:dyDescent="0.3">
      <c r="A63" s="3" t="s">
        <v>11</v>
      </c>
      <c r="B63" s="4" t="s">
        <v>4</v>
      </c>
      <c r="C63" s="5">
        <f>1232579.06+164881.78</f>
        <v>1397460.84</v>
      </c>
    </row>
    <row r="64" spans="1:5" x14ac:dyDescent="0.3">
      <c r="A64" s="3" t="s">
        <v>12</v>
      </c>
      <c r="B64" s="4" t="s">
        <v>5</v>
      </c>
      <c r="C64" s="5">
        <f>79912829.09+7447000</f>
        <v>87359829.090000004</v>
      </c>
    </row>
    <row r="65" spans="1:5" x14ac:dyDescent="0.3">
      <c r="A65" s="3" t="s">
        <v>14</v>
      </c>
      <c r="B65" s="4" t="s">
        <v>6</v>
      </c>
      <c r="C65" s="5">
        <v>22681106.920000002</v>
      </c>
    </row>
    <row r="66" spans="1:5" x14ac:dyDescent="0.3">
      <c r="A66" s="3" t="s">
        <v>13</v>
      </c>
      <c r="B66" s="4" t="s">
        <v>7</v>
      </c>
      <c r="C66" s="5">
        <f>292671.72+45359649.89</f>
        <v>45652321.609999999</v>
      </c>
      <c r="E66" s="6"/>
    </row>
    <row r="67" spans="1:5" x14ac:dyDescent="0.3">
      <c r="A67" s="1" t="s">
        <v>16</v>
      </c>
      <c r="B67" s="1" t="s">
        <v>0</v>
      </c>
      <c r="C67" s="1" t="s">
        <v>25</v>
      </c>
    </row>
    <row r="68" spans="1:5" x14ac:dyDescent="0.3">
      <c r="A68" s="3" t="s">
        <v>1</v>
      </c>
      <c r="B68" s="4" t="s">
        <v>17</v>
      </c>
      <c r="C68" s="5">
        <v>504884</v>
      </c>
    </row>
    <row r="69" spans="1:5" x14ac:dyDescent="0.3">
      <c r="A69" s="3" t="s">
        <v>8</v>
      </c>
      <c r="B69" s="4" t="s">
        <v>27</v>
      </c>
      <c r="C69" s="5">
        <v>15279571.92</v>
      </c>
    </row>
    <row r="70" spans="1:5" x14ac:dyDescent="0.3">
      <c r="A70" s="3" t="s">
        <v>9</v>
      </c>
      <c r="B70" s="4" t="s">
        <v>2</v>
      </c>
      <c r="C70" s="5">
        <f>82594189.91+499544.1</f>
        <v>83093734.00999999</v>
      </c>
    </row>
    <row r="71" spans="1:5" x14ac:dyDescent="0.3">
      <c r="A71" s="3" t="s">
        <v>10</v>
      </c>
      <c r="B71" s="4" t="s">
        <v>3</v>
      </c>
      <c r="C71" s="5">
        <f>81026046.26+1000</f>
        <v>81027046.260000005</v>
      </c>
    </row>
    <row r="72" spans="1:5" x14ac:dyDescent="0.3">
      <c r="A72" s="3" t="s">
        <v>11</v>
      </c>
      <c r="B72" s="4" t="s">
        <v>4</v>
      </c>
      <c r="C72" s="5">
        <f>1232579.06+164881.78</f>
        <v>1397460.84</v>
      </c>
    </row>
    <row r="73" spans="1:5" x14ac:dyDescent="0.3">
      <c r="A73" s="3" t="s">
        <v>12</v>
      </c>
      <c r="B73" s="4" t="s">
        <v>5</v>
      </c>
      <c r="C73" s="5">
        <f>79912829.09+7447000</f>
        <v>87359829.090000004</v>
      </c>
    </row>
    <row r="74" spans="1:5" x14ac:dyDescent="0.3">
      <c r="A74" s="3" t="s">
        <v>14</v>
      </c>
      <c r="B74" s="4" t="s">
        <v>6</v>
      </c>
      <c r="C74" s="5">
        <v>22681106.920000002</v>
      </c>
    </row>
    <row r="75" spans="1:5" x14ac:dyDescent="0.3">
      <c r="A75" s="3" t="s">
        <v>13</v>
      </c>
      <c r="B75" s="4" t="s">
        <v>7</v>
      </c>
      <c r="C75" s="5">
        <f>292671.72+45359649.89</f>
        <v>45652321.609999999</v>
      </c>
      <c r="E75" s="6"/>
    </row>
    <row r="76" spans="1:5" x14ac:dyDescent="0.3">
      <c r="A76" s="1"/>
      <c r="B76" s="1"/>
      <c r="C76" s="1"/>
    </row>
    <row r="77" spans="1:5" x14ac:dyDescent="0.3">
      <c r="A77" s="3"/>
      <c r="B77" s="4"/>
      <c r="C77" s="5"/>
    </row>
    <row r="78" spans="1:5" x14ac:dyDescent="0.3">
      <c r="A78" s="3"/>
      <c r="B78" s="4"/>
      <c r="C78" s="5"/>
    </row>
    <row r="79" spans="1:5" x14ac:dyDescent="0.3">
      <c r="A79" s="3"/>
      <c r="B79" s="4"/>
      <c r="C79" s="5"/>
    </row>
    <row r="80" spans="1:5" x14ac:dyDescent="0.3">
      <c r="A80" s="3"/>
      <c r="B80" s="4"/>
      <c r="C80" s="5"/>
    </row>
    <row r="81" spans="1:5" x14ac:dyDescent="0.3">
      <c r="A81" s="3"/>
      <c r="B81" s="4"/>
      <c r="C81" s="5"/>
    </row>
    <row r="82" spans="1:5" x14ac:dyDescent="0.3">
      <c r="A82" s="3"/>
      <c r="B82" s="4"/>
      <c r="C82" s="5"/>
    </row>
    <row r="83" spans="1:5" x14ac:dyDescent="0.3">
      <c r="A83" s="3"/>
      <c r="B83" s="4"/>
      <c r="C83" s="5"/>
    </row>
    <row r="84" spans="1:5" x14ac:dyDescent="0.3">
      <c r="A84" s="3"/>
      <c r="B84" s="4"/>
      <c r="C84" s="5"/>
      <c r="E84" s="6"/>
    </row>
  </sheetData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Combinado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</dc:creator>
  <cp:lastModifiedBy>Oscar</cp:lastModifiedBy>
  <dcterms:created xsi:type="dcterms:W3CDTF">2024-09-27T15:28:52Z</dcterms:created>
  <dcterms:modified xsi:type="dcterms:W3CDTF">2024-09-27T23:05:34Z</dcterms:modified>
</cp:coreProperties>
</file>