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rcado Cautivo" sheetId="1" r:id="rId1"/>
    <sheet name="Mercado Semi Cautivo" sheetId="2" r:id="rId2"/>
    <sheet name="Super Pesimista" sheetId="3" r:id="rId3"/>
  </sheets>
  <calcPr calcId="152511"/>
</workbook>
</file>

<file path=xl/calcChain.xml><?xml version="1.0" encoding="utf-8"?>
<calcChain xmlns="http://schemas.openxmlformats.org/spreadsheetml/2006/main">
  <c r="G7" i="2" l="1"/>
  <c r="G11" i="2"/>
  <c r="G12" i="2" s="1"/>
  <c r="G6" i="2"/>
  <c r="F12" i="1"/>
  <c r="F11" i="1"/>
  <c r="F13" i="1" s="1"/>
  <c r="F7" i="1"/>
  <c r="F6" i="1"/>
  <c r="F8" i="1" s="1"/>
</calcChain>
</file>

<file path=xl/sharedStrings.xml><?xml version="1.0" encoding="utf-8"?>
<sst xmlns="http://schemas.openxmlformats.org/spreadsheetml/2006/main" count="31" uniqueCount="16">
  <si>
    <t>Mercado cautivo CIMAT</t>
  </si>
  <si>
    <t>Personal CIMAT todas las unidades</t>
  </si>
  <si>
    <t>monto estimado anual</t>
  </si>
  <si>
    <t>Estudiantes</t>
  </si>
  <si>
    <t>OPTIMISTA</t>
  </si>
  <si>
    <t>PESIMISTA</t>
  </si>
  <si>
    <t>% que compra</t>
  </si>
  <si>
    <t>Muy buenos</t>
  </si>
  <si>
    <t>Excelente</t>
  </si>
  <si>
    <t>Material
Mantenimiento</t>
  </si>
  <si>
    <t>Material
Mantenimiento
Becarios</t>
  </si>
  <si>
    <t>Cantidad</t>
  </si>
  <si>
    <t>Presenciales</t>
  </si>
  <si>
    <t>Eventos</t>
  </si>
  <si>
    <t>Mercado semi Cautivo
Visitantes - Eventos</t>
  </si>
  <si>
    <t>Núm..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</si>
</sst>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24"/>
      <color theme="1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3" xfId="0" applyFont="1" applyBorder="1"/>
    <xf numFmtId="0" fontId="1" fillId="0" borderId="7" xfId="0" applyFont="1" applyBorder="1"/>
    <xf numFmtId="0" fontId="4" fillId="4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0" borderId="16" xfId="0" applyFont="1" applyBorder="1"/>
    <xf numFmtId="164" fontId="4" fillId="4" borderId="2" xfId="0" applyNumberFormat="1" applyFont="1" applyFill="1" applyBorder="1"/>
    <xf numFmtId="0" fontId="1" fillId="0" borderId="17" xfId="0" applyFont="1" applyBorder="1"/>
    <xf numFmtId="164" fontId="4" fillId="5" borderId="18" xfId="0" applyNumberFormat="1" applyFont="1" applyFill="1" applyBorder="1"/>
    <xf numFmtId="0" fontId="4" fillId="5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0" borderId="19" xfId="0" applyFont="1" applyFill="1" applyBorder="1"/>
    <xf numFmtId="0" fontId="1" fillId="0" borderId="7" xfId="0" applyFont="1" applyFill="1" applyBorder="1"/>
    <xf numFmtId="164" fontId="4" fillId="4" borderId="18" xfId="0" applyNumberFormat="1" applyFont="1" applyFill="1" applyBorder="1"/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B18" sqref="B18"/>
    </sheetView>
  </sheetViews>
  <sheetFormatPr defaultRowHeight="15" x14ac:dyDescent="0.2"/>
  <cols>
    <col min="1" max="1" width="9.140625" style="1"/>
    <col min="2" max="2" width="37.7109375" style="1" bestFit="1" customWidth="1"/>
    <col min="3" max="3" width="10.42578125" style="1" bestFit="1" customWidth="1"/>
    <col min="4" max="4" width="15.85546875" style="1" bestFit="1" customWidth="1"/>
    <col min="5" max="5" width="23.5703125" style="1" bestFit="1" customWidth="1"/>
    <col min="6" max="6" width="16.85546875" style="1" bestFit="1" customWidth="1"/>
    <col min="7" max="7" width="16" style="1" bestFit="1" customWidth="1"/>
    <col min="8" max="16384" width="9.140625" style="1"/>
  </cols>
  <sheetData>
    <row r="1" spans="2:7" ht="30.75" thickBot="1" x14ac:dyDescent="0.45">
      <c r="B1" s="29" t="s">
        <v>0</v>
      </c>
      <c r="C1" s="30"/>
      <c r="D1" s="30"/>
      <c r="E1" s="30"/>
      <c r="F1" s="31"/>
    </row>
    <row r="2" spans="2:7" x14ac:dyDescent="0.2">
      <c r="B2" s="4"/>
      <c r="C2" s="4"/>
      <c r="D2" s="4"/>
      <c r="E2" s="4"/>
      <c r="F2" s="4"/>
    </row>
    <row r="3" spans="2:7" ht="15.75" thickBot="1" x14ac:dyDescent="0.25">
      <c r="B3" s="5"/>
      <c r="C3" s="5"/>
      <c r="D3" s="5"/>
      <c r="E3" s="5"/>
      <c r="F3" s="5"/>
    </row>
    <row r="4" spans="2:7" ht="20.25" x14ac:dyDescent="0.3">
      <c r="B4" s="6" t="s">
        <v>4</v>
      </c>
      <c r="C4" s="7"/>
      <c r="D4" s="7"/>
      <c r="E4" s="7"/>
      <c r="F4" s="8"/>
    </row>
    <row r="5" spans="2:7" x14ac:dyDescent="0.2">
      <c r="B5" s="9"/>
      <c r="C5" s="2" t="s">
        <v>11</v>
      </c>
      <c r="D5" s="2" t="s">
        <v>6</v>
      </c>
      <c r="E5" s="2" t="s">
        <v>2</v>
      </c>
      <c r="F5" s="10"/>
    </row>
    <row r="6" spans="2:7" x14ac:dyDescent="0.2">
      <c r="B6" s="9" t="s">
        <v>3</v>
      </c>
      <c r="C6" s="2">
        <v>377</v>
      </c>
      <c r="D6" s="2">
        <v>50</v>
      </c>
      <c r="E6" s="2">
        <v>200</v>
      </c>
      <c r="F6" s="10">
        <f>C6*D6*E6/100</f>
        <v>37700</v>
      </c>
    </row>
    <row r="7" spans="2:7" ht="15.75" thickBot="1" x14ac:dyDescent="0.25">
      <c r="B7" s="11" t="s">
        <v>1</v>
      </c>
      <c r="C7" s="12">
        <v>200</v>
      </c>
      <c r="D7" s="12">
        <v>75</v>
      </c>
      <c r="E7" s="12">
        <v>400</v>
      </c>
      <c r="F7" s="13">
        <f>C7*D7*E7/100</f>
        <v>60000</v>
      </c>
    </row>
    <row r="8" spans="2:7" ht="21" thickBot="1" x14ac:dyDescent="0.35">
      <c r="B8" s="4"/>
      <c r="C8" s="4"/>
      <c r="D8" s="4"/>
      <c r="E8" s="14"/>
      <c r="F8" s="15">
        <f>F6+F7</f>
        <v>97700</v>
      </c>
      <c r="G8" s="33" t="s">
        <v>8</v>
      </c>
    </row>
    <row r="9" spans="2:7" ht="45.75" thickBot="1" x14ac:dyDescent="0.25">
      <c r="B9" s="5"/>
      <c r="C9" s="5"/>
      <c r="D9" s="5"/>
      <c r="E9" s="5"/>
      <c r="F9" s="16"/>
      <c r="G9" s="35" t="s">
        <v>10</v>
      </c>
    </row>
    <row r="10" spans="2:7" ht="20.25" x14ac:dyDescent="0.3">
      <c r="B10" s="18" t="s">
        <v>5</v>
      </c>
      <c r="C10" s="19"/>
      <c r="D10" s="19"/>
      <c r="E10" s="19"/>
      <c r="F10" s="20"/>
    </row>
    <row r="11" spans="2:7" x14ac:dyDescent="0.2">
      <c r="B11" s="21" t="s">
        <v>3</v>
      </c>
      <c r="C11" s="3">
        <v>377</v>
      </c>
      <c r="D11" s="3">
        <v>33</v>
      </c>
      <c r="E11" s="3">
        <v>200</v>
      </c>
      <c r="F11" s="22">
        <f>C11*D11*E11/100</f>
        <v>24882</v>
      </c>
    </row>
    <row r="12" spans="2:7" ht="15.75" thickBot="1" x14ac:dyDescent="0.25">
      <c r="B12" s="23" t="s">
        <v>1</v>
      </c>
      <c r="C12" s="24">
        <v>200</v>
      </c>
      <c r="D12" s="24">
        <v>50</v>
      </c>
      <c r="E12" s="24">
        <v>200</v>
      </c>
      <c r="F12" s="25">
        <f>C12*D12*E12/100</f>
        <v>20000</v>
      </c>
    </row>
    <row r="13" spans="2:7" ht="21" thickBot="1" x14ac:dyDescent="0.35">
      <c r="B13" s="4"/>
      <c r="C13" s="4"/>
      <c r="D13" s="4"/>
      <c r="E13" s="14"/>
      <c r="F13" s="17">
        <f>F11+F12</f>
        <v>44882</v>
      </c>
      <c r="G13" s="34" t="s">
        <v>7</v>
      </c>
    </row>
    <row r="14" spans="2:7" ht="30" x14ac:dyDescent="0.2">
      <c r="G14" s="35" t="s">
        <v>9</v>
      </c>
    </row>
  </sheetData>
  <mergeCells count="1">
    <mergeCell ref="B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E14" sqref="E14"/>
    </sheetView>
  </sheetViews>
  <sheetFormatPr defaultRowHeight="15" x14ac:dyDescent="0.2"/>
  <cols>
    <col min="1" max="1" width="9.140625" style="1"/>
    <col min="2" max="2" width="17.5703125" style="1" bestFit="1" customWidth="1"/>
    <col min="3" max="3" width="14.42578125" style="1" bestFit="1" customWidth="1"/>
    <col min="4" max="4" width="20.42578125" style="1" bestFit="1" customWidth="1"/>
    <col min="5" max="5" width="24" style="1" bestFit="1" customWidth="1"/>
    <col min="6" max="6" width="23.42578125" style="1" customWidth="1"/>
    <col min="7" max="7" width="26.140625" style="1" customWidth="1"/>
    <col min="8" max="8" width="16.5703125" style="1" customWidth="1"/>
    <col min="9" max="16384" width="9.140625" style="1"/>
  </cols>
  <sheetData>
    <row r="1" spans="2:8" ht="66.75" customHeight="1" thickBot="1" x14ac:dyDescent="0.45">
      <c r="B1" s="32" t="s">
        <v>14</v>
      </c>
      <c r="C1" s="30"/>
      <c r="D1" s="30"/>
      <c r="E1" s="30"/>
      <c r="F1" s="30"/>
      <c r="G1" s="31"/>
    </row>
    <row r="2" spans="2:8" x14ac:dyDescent="0.2">
      <c r="B2" s="4"/>
      <c r="C2" s="4"/>
      <c r="D2" s="4"/>
      <c r="E2" s="4"/>
      <c r="F2" s="4"/>
      <c r="G2" s="4"/>
    </row>
    <row r="3" spans="2:8" ht="15.75" thickBot="1" x14ac:dyDescent="0.25">
      <c r="B3" s="5"/>
      <c r="C3" s="5"/>
      <c r="D3" s="5"/>
      <c r="E3" s="5"/>
      <c r="F3" s="5"/>
      <c r="G3" s="5"/>
    </row>
    <row r="4" spans="2:8" ht="20.25" x14ac:dyDescent="0.3">
      <c r="B4" s="6" t="s">
        <v>4</v>
      </c>
      <c r="C4" s="7"/>
      <c r="D4" s="7"/>
      <c r="E4" s="7"/>
      <c r="F4" s="7"/>
      <c r="G4" s="8"/>
    </row>
    <row r="5" spans="2:8" x14ac:dyDescent="0.2">
      <c r="B5" s="9"/>
      <c r="C5" s="2" t="s">
        <v>12</v>
      </c>
      <c r="D5" s="2" t="s">
        <v>15</v>
      </c>
      <c r="E5" s="2" t="s">
        <v>6</v>
      </c>
      <c r="F5" s="2" t="s">
        <v>2</v>
      </c>
      <c r="G5" s="10"/>
    </row>
    <row r="6" spans="2:8" ht="15.75" thickBot="1" x14ac:dyDescent="0.25">
      <c r="B6" s="9" t="s">
        <v>13</v>
      </c>
      <c r="C6" s="2">
        <v>12</v>
      </c>
      <c r="D6" s="2">
        <v>40</v>
      </c>
      <c r="E6" s="2">
        <v>50</v>
      </c>
      <c r="F6" s="2">
        <v>400</v>
      </c>
      <c r="G6" s="10">
        <f>C6*D6*E6*F6/100</f>
        <v>96000</v>
      </c>
    </row>
    <row r="7" spans="2:8" ht="21" thickBot="1" x14ac:dyDescent="0.35">
      <c r="B7" s="26"/>
      <c r="C7" s="27"/>
      <c r="D7" s="27"/>
      <c r="E7" s="27"/>
      <c r="F7" s="27"/>
      <c r="G7" s="28">
        <f>G6</f>
        <v>96000</v>
      </c>
      <c r="H7" s="33" t="s">
        <v>8</v>
      </c>
    </row>
    <row r="8" spans="2:8" ht="45.75" thickBot="1" x14ac:dyDescent="0.25">
      <c r="B8" s="5"/>
      <c r="C8" s="5"/>
      <c r="D8" s="5"/>
      <c r="E8" s="5"/>
      <c r="F8" s="5"/>
      <c r="G8" s="16"/>
      <c r="H8" s="35" t="s">
        <v>10</v>
      </c>
    </row>
    <row r="9" spans="2:8" ht="21" thickBot="1" x14ac:dyDescent="0.35">
      <c r="B9" s="18" t="s">
        <v>5</v>
      </c>
      <c r="C9" s="19"/>
      <c r="D9" s="19"/>
      <c r="E9" s="19"/>
      <c r="F9" s="19"/>
      <c r="G9" s="20"/>
    </row>
    <row r="10" spans="2:8" ht="15.75" thickBot="1" x14ac:dyDescent="0.25">
      <c r="B10" s="19"/>
      <c r="C10" s="19" t="s">
        <v>12</v>
      </c>
      <c r="D10" s="19" t="s">
        <v>15</v>
      </c>
      <c r="E10" s="19" t="s">
        <v>6</v>
      </c>
      <c r="F10" s="19" t="s">
        <v>2</v>
      </c>
      <c r="G10" s="19"/>
    </row>
    <row r="11" spans="2:8" ht="15.75" thickBot="1" x14ac:dyDescent="0.25">
      <c r="B11" s="19" t="s">
        <v>13</v>
      </c>
      <c r="C11" s="19">
        <v>6</v>
      </c>
      <c r="D11" s="19">
        <v>40</v>
      </c>
      <c r="E11" s="19">
        <v>50</v>
      </c>
      <c r="F11" s="19">
        <v>200</v>
      </c>
      <c r="G11" s="19">
        <f>C11*D11*E11*F11/100</f>
        <v>24000</v>
      </c>
    </row>
    <row r="12" spans="2:8" ht="21" thickBot="1" x14ac:dyDescent="0.35">
      <c r="B12" s="4"/>
      <c r="C12" s="4"/>
      <c r="D12" s="4"/>
      <c r="E12" s="4"/>
      <c r="F12" s="14"/>
      <c r="G12" s="17">
        <f>G10+G11</f>
        <v>24000</v>
      </c>
      <c r="H12" s="34" t="s">
        <v>7</v>
      </c>
    </row>
    <row r="13" spans="2:8" ht="30" x14ac:dyDescent="0.2">
      <c r="H13" s="35" t="s">
        <v>9</v>
      </c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Mercado Cautivo</vt:lpstr>
      <vt:lpstr>Mercado Semi Cautivo</vt:lpstr>
      <vt:lpstr>Super Pesimista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2021-10-25T16:43:48Z</dcterms:modified>
</cp:coreProperties>
</file>