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480" windowHeight="7995" activeTab="11"/>
  </bookViews>
  <sheets>
    <sheet name="Tarea2" sheetId="1" r:id="rId1"/>
    <sheet name="Tarea3" sheetId="2" r:id="rId2"/>
    <sheet name="Tarea4" sheetId="3" r:id="rId3"/>
    <sheet name="Tarea5" sheetId="4" r:id="rId4"/>
    <sheet name="Tarea6" sheetId="5" r:id="rId5"/>
    <sheet name="Tarea7" sheetId="6" r:id="rId6"/>
    <sheet name="Tarea8" sheetId="7" r:id="rId7"/>
    <sheet name="Tarea9" sheetId="8" r:id="rId8"/>
    <sheet name="Tarea10" sheetId="9" r:id="rId9"/>
    <sheet name="Tarea11" sheetId="10" r:id="rId10"/>
    <sheet name="Tarea12" sheetId="11" r:id="rId11"/>
    <sheet name="Tarea13" sheetId="13" r:id="rId12"/>
    <sheet name="Calificaciones " sheetId="12" r:id="rId13"/>
  </sheets>
  <calcPr calcId="145621"/>
</workbook>
</file>

<file path=xl/calcChain.xml><?xml version="1.0" encoding="utf-8"?>
<calcChain xmlns="http://schemas.openxmlformats.org/spreadsheetml/2006/main">
  <c r="C5" i="13" l="1"/>
  <c r="C6" i="13"/>
  <c r="C7" i="13"/>
  <c r="C8" i="13"/>
  <c r="C9" i="13"/>
  <c r="C10" i="13"/>
  <c r="C11" i="13"/>
  <c r="C4" i="13"/>
  <c r="O5" i="12" l="1"/>
  <c r="C5" i="12" s="1"/>
  <c r="P5" i="12" s="1"/>
  <c r="O6" i="12"/>
  <c r="C6" i="12" s="1"/>
  <c r="P6" i="12" s="1"/>
  <c r="O7" i="12"/>
  <c r="O8" i="12"/>
  <c r="C8" i="12" s="1"/>
  <c r="P8" i="12" s="1"/>
  <c r="O9" i="12"/>
  <c r="C9" i="12" s="1"/>
  <c r="P9" i="12" s="1"/>
  <c r="O10" i="12"/>
  <c r="O11" i="12"/>
  <c r="C11" i="12" s="1"/>
  <c r="P11" i="12" s="1"/>
  <c r="O4" i="12"/>
  <c r="C4" i="12" s="1"/>
  <c r="J7" i="13"/>
  <c r="J8" i="13"/>
  <c r="J11" i="13"/>
  <c r="J10" i="13"/>
  <c r="J9" i="13"/>
  <c r="J6" i="13"/>
  <c r="J5" i="13"/>
  <c r="J4" i="13"/>
  <c r="N5" i="12"/>
  <c r="N6" i="12"/>
  <c r="N7" i="12"/>
  <c r="N8" i="12"/>
  <c r="N9" i="12"/>
  <c r="N11" i="12"/>
  <c r="N4" i="12"/>
  <c r="M5" i="12"/>
  <c r="M6" i="12"/>
  <c r="M7" i="12"/>
  <c r="M8" i="12"/>
  <c r="M9" i="12"/>
  <c r="M10" i="12"/>
  <c r="M11" i="12"/>
  <c r="M4" i="12"/>
  <c r="L5" i="12"/>
  <c r="L6" i="12"/>
  <c r="L7" i="12"/>
  <c r="L8" i="12"/>
  <c r="L9" i="12"/>
  <c r="L10" i="12"/>
  <c r="L11" i="12"/>
  <c r="L4" i="12"/>
  <c r="K5" i="12"/>
  <c r="K6" i="12"/>
  <c r="K7" i="12"/>
  <c r="K8" i="12"/>
  <c r="K9" i="12"/>
  <c r="K10" i="12"/>
  <c r="K11" i="12"/>
  <c r="K4" i="12"/>
  <c r="J5" i="12"/>
  <c r="J6" i="12"/>
  <c r="J7" i="12"/>
  <c r="J8" i="12"/>
  <c r="J9" i="12"/>
  <c r="J10" i="12"/>
  <c r="J11" i="12"/>
  <c r="J4" i="12"/>
  <c r="I5" i="12"/>
  <c r="I6" i="12"/>
  <c r="I8" i="12"/>
  <c r="I9" i="12"/>
  <c r="I11" i="12"/>
  <c r="I4" i="12"/>
  <c r="H5" i="12"/>
  <c r="H6" i="12"/>
  <c r="H7" i="12"/>
  <c r="H8" i="12"/>
  <c r="H9" i="12"/>
  <c r="H10" i="12"/>
  <c r="H11" i="12"/>
  <c r="H4" i="12"/>
  <c r="G5" i="12"/>
  <c r="G6" i="12"/>
  <c r="G7" i="12"/>
  <c r="G8" i="12"/>
  <c r="G9" i="12"/>
  <c r="G10" i="12"/>
  <c r="G11" i="12"/>
  <c r="G4" i="12"/>
  <c r="F5" i="12"/>
  <c r="F6" i="12"/>
  <c r="F7" i="12"/>
  <c r="F8" i="12"/>
  <c r="F9" i="12"/>
  <c r="F10" i="12"/>
  <c r="F11" i="12"/>
  <c r="F4" i="12"/>
  <c r="E5" i="12"/>
  <c r="E6" i="12"/>
  <c r="E7" i="12"/>
  <c r="E8" i="12"/>
  <c r="E9" i="12"/>
  <c r="E10" i="12"/>
  <c r="E11" i="12"/>
  <c r="E4" i="12"/>
  <c r="D5" i="12"/>
  <c r="D6" i="12"/>
  <c r="D7" i="12"/>
  <c r="D8" i="12"/>
  <c r="D9" i="12"/>
  <c r="D10" i="12"/>
  <c r="D11" i="12"/>
  <c r="D4" i="12"/>
  <c r="C5" i="11" l="1"/>
  <c r="C6" i="11"/>
  <c r="C7" i="11"/>
  <c r="C8" i="11"/>
  <c r="C9" i="11"/>
  <c r="C10" i="11"/>
  <c r="N10" i="12" s="1"/>
  <c r="C11" i="11"/>
  <c r="C4" i="11"/>
  <c r="E3" i="12" l="1"/>
  <c r="T11" i="11"/>
  <c r="T10" i="11"/>
  <c r="T9" i="11"/>
  <c r="T8" i="11"/>
  <c r="T7" i="11"/>
  <c r="T6" i="11"/>
  <c r="T5" i="11"/>
  <c r="T4" i="11"/>
  <c r="F3" i="12" l="1"/>
  <c r="G3" i="12" s="1"/>
  <c r="H3" i="12" s="1"/>
  <c r="I3" i="12" s="1"/>
  <c r="J3" i="12" s="1"/>
  <c r="K3" i="12" s="1"/>
  <c r="L3" i="12" s="1"/>
  <c r="M3" i="12" s="1"/>
  <c r="N3" i="12" s="1"/>
  <c r="P4" i="12"/>
  <c r="C5" i="10"/>
  <c r="O5" i="10" s="1"/>
  <c r="C6" i="10"/>
  <c r="O6" i="10" s="1"/>
  <c r="C7" i="10"/>
  <c r="O7" i="10" s="1"/>
  <c r="C8" i="10"/>
  <c r="O8" i="10" s="1"/>
  <c r="C9" i="10"/>
  <c r="O9" i="10" s="1"/>
  <c r="C10" i="10"/>
  <c r="O10" i="10" s="1"/>
  <c r="C11" i="10"/>
  <c r="O11" i="10" s="1"/>
  <c r="C4" i="10"/>
  <c r="O4" i="10" s="1"/>
  <c r="C11" i="9" l="1"/>
  <c r="M11" i="9" s="1"/>
  <c r="C10" i="9"/>
  <c r="M10" i="9" s="1"/>
  <c r="C9" i="9"/>
  <c r="M9" i="9" s="1"/>
  <c r="C8" i="9"/>
  <c r="M8" i="9" s="1"/>
  <c r="C7" i="9"/>
  <c r="M7" i="9" s="1"/>
  <c r="C6" i="9"/>
  <c r="M6" i="9" s="1"/>
  <c r="C5" i="9"/>
  <c r="M5" i="9" s="1"/>
  <c r="C4" i="9"/>
  <c r="M4" i="9" s="1"/>
  <c r="E3" i="9"/>
  <c r="F3" i="9" s="1"/>
  <c r="K3" i="9" s="1"/>
  <c r="C5" i="8" l="1"/>
  <c r="C6" i="8"/>
  <c r="M6" i="8" s="1"/>
  <c r="C7" i="8"/>
  <c r="M7" i="8" s="1"/>
  <c r="C8" i="8"/>
  <c r="M8" i="8" s="1"/>
  <c r="C9" i="8"/>
  <c r="M9" i="8" s="1"/>
  <c r="C10" i="8"/>
  <c r="M10" i="8" s="1"/>
  <c r="C11" i="8"/>
  <c r="C4" i="8"/>
  <c r="M4" i="8" s="1"/>
  <c r="E3" i="8"/>
  <c r="F3" i="8" s="1"/>
  <c r="G3" i="8" s="1"/>
  <c r="H3" i="8" s="1"/>
  <c r="I3" i="8" s="1"/>
  <c r="J3" i="8" s="1"/>
  <c r="K3" i="8" s="1"/>
  <c r="L3" i="8" s="1"/>
  <c r="C5" i="7"/>
  <c r="C6" i="7"/>
  <c r="C7" i="7"/>
  <c r="C8" i="7"/>
  <c r="C9" i="7"/>
  <c r="C10" i="7"/>
  <c r="C11" i="7"/>
  <c r="C4" i="7"/>
  <c r="I3" i="7"/>
  <c r="M11" i="8"/>
  <c r="M5" i="8"/>
  <c r="O5" i="7" l="1"/>
  <c r="O6" i="7"/>
  <c r="O7" i="7"/>
  <c r="O8" i="7"/>
  <c r="O10" i="7"/>
  <c r="O11" i="7"/>
  <c r="O4" i="7"/>
  <c r="G3" i="7"/>
  <c r="J3" i="7" s="1"/>
  <c r="K3" i="7" s="1"/>
  <c r="L3" i="7" s="1"/>
  <c r="M3" i="7" s="1"/>
  <c r="N3" i="7" s="1"/>
  <c r="O9" i="7"/>
  <c r="C5" i="6" l="1"/>
  <c r="C6" i="6"/>
  <c r="C7" i="6"/>
  <c r="I7" i="12" s="1"/>
  <c r="C7" i="12" s="1"/>
  <c r="P7" i="12" s="1"/>
  <c r="C8" i="6"/>
  <c r="C9" i="6"/>
  <c r="C10" i="6"/>
  <c r="I10" i="12" s="1"/>
  <c r="C10" i="12" s="1"/>
  <c r="P10" i="12" s="1"/>
  <c r="C11" i="6"/>
  <c r="C4" i="6"/>
  <c r="S7" i="6" l="1"/>
  <c r="S9" i="6"/>
  <c r="S11" i="6"/>
  <c r="S4" i="6"/>
  <c r="S5" i="6"/>
  <c r="S10" i="6"/>
  <c r="S8" i="6"/>
  <c r="S6" i="6"/>
  <c r="C5" i="5" l="1"/>
  <c r="C6" i="5"/>
  <c r="W6" i="5" s="1"/>
  <c r="C7" i="5"/>
  <c r="W7" i="5" s="1"/>
  <c r="C8" i="5"/>
  <c r="W8" i="5" s="1"/>
  <c r="C9" i="5"/>
  <c r="W9" i="5" s="1"/>
  <c r="C10" i="5"/>
  <c r="C11" i="5"/>
  <c r="W11" i="5" s="1"/>
  <c r="C4" i="5"/>
  <c r="W4" i="5" s="1"/>
  <c r="W10" i="5"/>
  <c r="W5" i="5"/>
  <c r="C11" i="4" l="1"/>
  <c r="O11" i="4" s="1"/>
  <c r="C5" i="4"/>
  <c r="O5" i="4" s="1"/>
  <c r="C6" i="4"/>
  <c r="O6" i="4" s="1"/>
  <c r="C7" i="4"/>
  <c r="O7" i="4" s="1"/>
  <c r="C8" i="4"/>
  <c r="O8" i="4" s="1"/>
  <c r="C9" i="4"/>
  <c r="O9" i="4" s="1"/>
  <c r="C10" i="4"/>
  <c r="O10" i="4" s="1"/>
  <c r="C4" i="4"/>
  <c r="O4" i="4" s="1"/>
  <c r="E3" i="4"/>
  <c r="F3" i="4" s="1"/>
  <c r="G3" i="4" s="1"/>
  <c r="H3" i="4" s="1"/>
  <c r="I3" i="4" s="1"/>
  <c r="J3" i="4" s="1"/>
  <c r="K3" i="4" s="1"/>
  <c r="L3" i="4" s="1"/>
  <c r="M3" i="4" s="1"/>
  <c r="N3" i="4" s="1"/>
  <c r="R5" i="3" l="1"/>
  <c r="R6" i="3"/>
  <c r="R7" i="3"/>
  <c r="R8" i="3"/>
  <c r="R9" i="3"/>
  <c r="R10" i="3"/>
  <c r="R11" i="3"/>
  <c r="R4" i="3"/>
  <c r="C5" i="3"/>
  <c r="C6" i="3"/>
  <c r="C7" i="3"/>
  <c r="C8" i="3"/>
  <c r="C9" i="3"/>
  <c r="C10" i="3"/>
  <c r="C11" i="3"/>
  <c r="C4" i="3"/>
  <c r="X5" i="2"/>
  <c r="X6" i="2"/>
  <c r="X7" i="2"/>
  <c r="X8" i="2"/>
  <c r="X9" i="2"/>
  <c r="X10" i="2"/>
  <c r="X11" i="2"/>
  <c r="X4" i="2"/>
  <c r="C5" i="2"/>
  <c r="C6" i="2"/>
  <c r="C7" i="2"/>
  <c r="C8" i="2"/>
  <c r="C9" i="2"/>
  <c r="C10" i="2"/>
  <c r="C11" i="2"/>
  <c r="C4" i="2"/>
  <c r="C11" i="1" l="1"/>
  <c r="AF11" i="1"/>
  <c r="AF5" i="1" l="1"/>
  <c r="AF6" i="1"/>
  <c r="AF7" i="1"/>
  <c r="AF8" i="1"/>
  <c r="AF9" i="1"/>
  <c r="AF10" i="1"/>
  <c r="AF4" i="1"/>
  <c r="C5" i="1"/>
  <c r="C6" i="1"/>
  <c r="C7" i="1"/>
  <c r="C8" i="1"/>
  <c r="C9" i="1"/>
  <c r="C10" i="1"/>
  <c r="C4" i="1"/>
</calcChain>
</file>

<file path=xl/sharedStrings.xml><?xml version="1.0" encoding="utf-8"?>
<sst xmlns="http://schemas.openxmlformats.org/spreadsheetml/2006/main" count="286" uniqueCount="73">
  <si>
    <t>Nombres</t>
  </si>
  <si>
    <t>Calificación</t>
  </si>
  <si>
    <t>Entregado a tiempo</t>
  </si>
  <si>
    <t>Entregado tarde</t>
  </si>
  <si>
    <t>NO entregado</t>
  </si>
  <si>
    <t>7a</t>
  </si>
  <si>
    <t>7b</t>
  </si>
  <si>
    <t>7c</t>
  </si>
  <si>
    <t>7d</t>
  </si>
  <si>
    <t>8a</t>
  </si>
  <si>
    <t>8b</t>
  </si>
  <si>
    <t>8c</t>
  </si>
  <si>
    <t>24a</t>
  </si>
  <si>
    <t>24b</t>
  </si>
  <si>
    <t>26a</t>
  </si>
  <si>
    <t>26b</t>
  </si>
  <si>
    <t>26c</t>
  </si>
  <si>
    <t>26d</t>
  </si>
  <si>
    <t>26e</t>
  </si>
  <si>
    <t>26f</t>
  </si>
  <si>
    <t>1d</t>
  </si>
  <si>
    <t>1c</t>
  </si>
  <si>
    <t>2e</t>
  </si>
  <si>
    <t>2f</t>
  </si>
  <si>
    <t>3a</t>
  </si>
  <si>
    <t>3b</t>
  </si>
  <si>
    <t>4a</t>
  </si>
  <si>
    <t>4b</t>
  </si>
  <si>
    <t>5a</t>
  </si>
  <si>
    <t>5b</t>
  </si>
  <si>
    <t>El ejercico 16 es opcional</t>
  </si>
  <si>
    <t xml:space="preserve">José Irad Galindo </t>
  </si>
  <si>
    <t>Brenda Sánchez Pichardo</t>
  </si>
  <si>
    <t>Benjamin Rivera</t>
  </si>
  <si>
    <t>Jorge Martínez González</t>
  </si>
  <si>
    <t>Mariana García Pina</t>
  </si>
  <si>
    <t>Oscar Hiram Alvarado</t>
  </si>
  <si>
    <t>Anel López González</t>
  </si>
  <si>
    <t>Citlalli Lona Yepez</t>
  </si>
  <si>
    <t>13b</t>
  </si>
  <si>
    <t>13c</t>
  </si>
  <si>
    <t>14a</t>
  </si>
  <si>
    <t>14b</t>
  </si>
  <si>
    <t>14c</t>
  </si>
  <si>
    <t>14d</t>
  </si>
  <si>
    <t>14e</t>
  </si>
  <si>
    <t>29a</t>
  </si>
  <si>
    <t>29b</t>
  </si>
  <si>
    <t>29c</t>
  </si>
  <si>
    <t>20a</t>
  </si>
  <si>
    <t>20b</t>
  </si>
  <si>
    <t>1a</t>
  </si>
  <si>
    <t>1b</t>
  </si>
  <si>
    <t>13a</t>
  </si>
  <si>
    <t>o</t>
  </si>
  <si>
    <t>1e</t>
  </si>
  <si>
    <t>1f</t>
  </si>
  <si>
    <t>1g</t>
  </si>
  <si>
    <t>1h</t>
  </si>
  <si>
    <t>1i</t>
  </si>
  <si>
    <t>1j</t>
  </si>
  <si>
    <t>2a</t>
  </si>
  <si>
    <t>2c</t>
  </si>
  <si>
    <t>4e</t>
  </si>
  <si>
    <t>5e</t>
  </si>
  <si>
    <t>3d</t>
  </si>
  <si>
    <t>Ejercicios</t>
  </si>
  <si>
    <t>4c</t>
  </si>
  <si>
    <t>4d</t>
  </si>
  <si>
    <t>Opcional</t>
  </si>
  <si>
    <t>Tareas</t>
  </si>
  <si>
    <t>5c</t>
  </si>
  <si>
    <t>Ejercicio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</si>
</sst>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0" fillId="0" borderId="1" xfId="0" applyFill="1" applyBorder="1"/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8"/>
  <sheetViews>
    <sheetView zoomScale="70" zoomScaleNormal="70" workbookViewId="0">
      <selection activeCell="C4" sqref="C4"/>
    </sheetView>
  </sheetViews>
  <sheetFormatPr baseColWidth="10" defaultColWidth="11.42578125" defaultRowHeight="15" x14ac:dyDescent="0.25"/>
  <cols>
    <col min="1" max="1" width="4.7109375" customWidth="1"/>
    <col min="2" max="2" width="26.140625" customWidth="1"/>
    <col min="3" max="3" width="15.5703125" customWidth="1"/>
    <col min="4" max="4" width="6" customWidth="1"/>
    <col min="5" max="6" width="6.42578125" customWidth="1"/>
    <col min="7" max="8" width="5.85546875" customWidth="1"/>
    <col min="9" max="9" width="5.7109375" customWidth="1"/>
    <col min="10" max="10" width="5.28515625" customWidth="1"/>
    <col min="11" max="12" width="5.42578125" customWidth="1"/>
    <col min="13" max="13" width="6" customWidth="1"/>
    <col min="14" max="14" width="5.140625" customWidth="1"/>
    <col min="15" max="17" width="5" customWidth="1"/>
    <col min="18" max="18" width="5.42578125" customWidth="1"/>
    <col min="19" max="19" width="5" customWidth="1"/>
    <col min="20" max="20" width="5.42578125" customWidth="1"/>
    <col min="21" max="21" width="4.7109375" customWidth="1"/>
    <col min="22" max="24" width="5" customWidth="1"/>
    <col min="25" max="25" width="5.28515625" customWidth="1"/>
    <col min="26" max="26" width="5.140625" customWidth="1"/>
    <col min="27" max="27" width="4.7109375" customWidth="1"/>
    <col min="28" max="28" width="5" customWidth="1"/>
    <col min="29" max="29" width="6" customWidth="1"/>
    <col min="30" max="30" width="5.42578125" customWidth="1"/>
    <col min="31" max="31" width="5.85546875" customWidth="1"/>
    <col min="32" max="32" width="17.5703125" customWidth="1"/>
  </cols>
  <sheetData>
    <row r="2" spans="1:32" x14ac:dyDescent="0.25">
      <c r="D2" s="27" t="s">
        <v>66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</row>
    <row r="3" spans="1:32" x14ac:dyDescent="0.25">
      <c r="B3" s="1" t="s">
        <v>0</v>
      </c>
      <c r="C3" s="1" t="s">
        <v>1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  <c r="P3" s="1" t="s">
        <v>17</v>
      </c>
      <c r="Q3" s="1" t="s">
        <v>18</v>
      </c>
      <c r="R3" s="1" t="s">
        <v>19</v>
      </c>
      <c r="S3" s="1" t="s">
        <v>20</v>
      </c>
      <c r="T3" s="1" t="s">
        <v>21</v>
      </c>
      <c r="U3" s="1" t="s">
        <v>20</v>
      </c>
      <c r="V3" s="1" t="s">
        <v>22</v>
      </c>
      <c r="W3" s="1" t="s">
        <v>23</v>
      </c>
      <c r="X3" s="1" t="s">
        <v>24</v>
      </c>
      <c r="Y3" s="1" t="s">
        <v>25</v>
      </c>
      <c r="Z3" s="1" t="s">
        <v>26</v>
      </c>
      <c r="AA3" s="1" t="s">
        <v>27</v>
      </c>
      <c r="AB3" s="1" t="s">
        <v>28</v>
      </c>
      <c r="AC3" s="1" t="s">
        <v>29</v>
      </c>
      <c r="AD3" s="1">
        <v>6</v>
      </c>
      <c r="AE3" s="1">
        <v>16</v>
      </c>
      <c r="AF3" s="1" t="s">
        <v>1</v>
      </c>
    </row>
    <row r="4" spans="1:32" x14ac:dyDescent="0.25">
      <c r="A4" s="7"/>
      <c r="B4" s="2" t="s">
        <v>31</v>
      </c>
      <c r="C4" s="1">
        <f>ROUND(SUM(D4:AD4)*10/270,1)</f>
        <v>10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10</v>
      </c>
      <c r="N4" s="3">
        <v>10</v>
      </c>
      <c r="O4" s="3">
        <v>10</v>
      </c>
      <c r="P4" s="3">
        <v>10</v>
      </c>
      <c r="Q4" s="3">
        <v>10</v>
      </c>
      <c r="R4" s="3">
        <v>10</v>
      </c>
      <c r="S4" s="3">
        <v>10</v>
      </c>
      <c r="T4" s="3">
        <v>10</v>
      </c>
      <c r="U4" s="3">
        <v>10</v>
      </c>
      <c r="V4" s="3">
        <v>10</v>
      </c>
      <c r="W4" s="3">
        <v>10</v>
      </c>
      <c r="X4" s="3">
        <v>10</v>
      </c>
      <c r="Y4" s="3">
        <v>10</v>
      </c>
      <c r="Z4" s="3">
        <v>10</v>
      </c>
      <c r="AA4" s="3">
        <v>10</v>
      </c>
      <c r="AB4" s="3">
        <v>10</v>
      </c>
      <c r="AC4" s="3">
        <v>10</v>
      </c>
      <c r="AD4" s="3">
        <v>10</v>
      </c>
      <c r="AE4" s="8">
        <v>10</v>
      </c>
      <c r="AF4" s="1">
        <f>ROUND(SUM(D4:AD4)*10/270,1)</f>
        <v>10</v>
      </c>
    </row>
    <row r="5" spans="1:32" x14ac:dyDescent="0.25">
      <c r="A5" s="7"/>
      <c r="B5" s="2" t="s">
        <v>32</v>
      </c>
      <c r="C5" s="1">
        <f t="shared" ref="C5:C10" si="0">ROUND(SUM(D5:AD5)*10/270,1)</f>
        <v>10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3">
        <v>10</v>
      </c>
      <c r="N5" s="3">
        <v>10</v>
      </c>
      <c r="O5" s="3">
        <v>10</v>
      </c>
      <c r="P5" s="3">
        <v>10</v>
      </c>
      <c r="Q5" s="3">
        <v>10</v>
      </c>
      <c r="R5" s="3">
        <v>10</v>
      </c>
      <c r="S5" s="3">
        <v>10</v>
      </c>
      <c r="T5" s="3">
        <v>10</v>
      </c>
      <c r="U5" s="3">
        <v>10</v>
      </c>
      <c r="V5" s="3">
        <v>10</v>
      </c>
      <c r="W5" s="3">
        <v>10</v>
      </c>
      <c r="X5" s="3">
        <v>10</v>
      </c>
      <c r="Y5" s="3">
        <v>10</v>
      </c>
      <c r="Z5" s="3">
        <v>10</v>
      </c>
      <c r="AA5" s="3">
        <v>10</v>
      </c>
      <c r="AB5" s="3">
        <v>10</v>
      </c>
      <c r="AC5" s="3">
        <v>10</v>
      </c>
      <c r="AD5" s="3">
        <v>10</v>
      </c>
      <c r="AE5" s="8">
        <v>10</v>
      </c>
      <c r="AF5" s="1">
        <f t="shared" ref="AF5:AF10" si="1">ROUND(SUM(D5:AD5)*10/270,1)</f>
        <v>10</v>
      </c>
    </row>
    <row r="6" spans="1:32" x14ac:dyDescent="0.25">
      <c r="A6" s="7"/>
      <c r="B6" s="2" t="s">
        <v>33</v>
      </c>
      <c r="C6" s="1">
        <f t="shared" si="0"/>
        <v>9.6999999999999993</v>
      </c>
      <c r="D6" s="3">
        <v>10</v>
      </c>
      <c r="E6" s="3">
        <v>10</v>
      </c>
      <c r="F6" s="3">
        <v>10</v>
      </c>
      <c r="G6" s="3">
        <v>10</v>
      </c>
      <c r="H6" s="3">
        <v>10</v>
      </c>
      <c r="I6" s="3">
        <v>10</v>
      </c>
      <c r="J6" s="3">
        <v>10</v>
      </c>
      <c r="K6" s="3">
        <v>10</v>
      </c>
      <c r="L6" s="3">
        <v>10</v>
      </c>
      <c r="M6" s="3">
        <v>10</v>
      </c>
      <c r="N6" s="3">
        <v>10</v>
      </c>
      <c r="O6" s="3">
        <v>10</v>
      </c>
      <c r="P6" s="3">
        <v>10</v>
      </c>
      <c r="Q6" s="3">
        <v>10</v>
      </c>
      <c r="R6" s="3">
        <v>10</v>
      </c>
      <c r="S6" s="3">
        <v>10</v>
      </c>
      <c r="T6" s="3">
        <v>10</v>
      </c>
      <c r="U6" s="3">
        <v>10</v>
      </c>
      <c r="V6" s="3">
        <v>2</v>
      </c>
      <c r="W6" s="3">
        <v>10</v>
      </c>
      <c r="X6" s="3">
        <v>10</v>
      </c>
      <c r="Y6" s="3">
        <v>10</v>
      </c>
      <c r="Z6" s="3">
        <v>10</v>
      </c>
      <c r="AA6" s="3">
        <v>10</v>
      </c>
      <c r="AB6" s="3">
        <v>10</v>
      </c>
      <c r="AC6" s="3">
        <v>10</v>
      </c>
      <c r="AD6" s="3">
        <v>10</v>
      </c>
      <c r="AE6" s="8">
        <v>10</v>
      </c>
      <c r="AF6" s="1">
        <f t="shared" si="1"/>
        <v>9.6999999999999993</v>
      </c>
    </row>
    <row r="7" spans="1:32" x14ac:dyDescent="0.25">
      <c r="A7" s="7"/>
      <c r="B7" s="2" t="s">
        <v>34</v>
      </c>
      <c r="C7" s="1">
        <f t="shared" si="0"/>
        <v>9.6999999999999993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3">
        <v>10</v>
      </c>
      <c r="J7" s="3">
        <v>10</v>
      </c>
      <c r="K7" s="3">
        <v>10</v>
      </c>
      <c r="L7" s="3">
        <v>10</v>
      </c>
      <c r="M7" s="3">
        <v>10</v>
      </c>
      <c r="N7" s="3">
        <v>10</v>
      </c>
      <c r="O7" s="3">
        <v>10</v>
      </c>
      <c r="P7" s="3">
        <v>10</v>
      </c>
      <c r="Q7" s="3">
        <v>10</v>
      </c>
      <c r="R7" s="3">
        <v>10</v>
      </c>
      <c r="S7" s="3">
        <v>10</v>
      </c>
      <c r="T7" s="3">
        <v>10</v>
      </c>
      <c r="U7" s="3">
        <v>10</v>
      </c>
      <c r="V7" s="3">
        <v>3</v>
      </c>
      <c r="W7" s="3">
        <v>10</v>
      </c>
      <c r="X7" s="3">
        <v>10</v>
      </c>
      <c r="Y7" s="3">
        <v>10</v>
      </c>
      <c r="Z7" s="3">
        <v>10</v>
      </c>
      <c r="AA7" s="3">
        <v>10</v>
      </c>
      <c r="AB7" s="3">
        <v>10</v>
      </c>
      <c r="AC7" s="3">
        <v>10</v>
      </c>
      <c r="AD7" s="3">
        <v>10</v>
      </c>
      <c r="AE7" s="8"/>
      <c r="AF7" s="1">
        <f t="shared" si="1"/>
        <v>9.6999999999999993</v>
      </c>
    </row>
    <row r="8" spans="1:32" x14ac:dyDescent="0.25">
      <c r="A8" s="7"/>
      <c r="B8" s="2" t="s">
        <v>35</v>
      </c>
      <c r="C8" s="1">
        <f t="shared" si="0"/>
        <v>9.6999999999999993</v>
      </c>
      <c r="D8" s="3">
        <v>10</v>
      </c>
      <c r="E8" s="3">
        <v>3</v>
      </c>
      <c r="F8" s="3">
        <v>10</v>
      </c>
      <c r="G8" s="3">
        <v>10</v>
      </c>
      <c r="H8" s="3">
        <v>10</v>
      </c>
      <c r="I8" s="3">
        <v>10</v>
      </c>
      <c r="J8" s="3">
        <v>10</v>
      </c>
      <c r="K8" s="3">
        <v>10</v>
      </c>
      <c r="L8" s="3">
        <v>10</v>
      </c>
      <c r="M8" s="3">
        <v>10</v>
      </c>
      <c r="N8" s="3">
        <v>10</v>
      </c>
      <c r="O8" s="3">
        <v>10</v>
      </c>
      <c r="P8" s="3">
        <v>10</v>
      </c>
      <c r="Q8" s="3">
        <v>10</v>
      </c>
      <c r="R8" s="3">
        <v>10</v>
      </c>
      <c r="S8" s="3">
        <v>10</v>
      </c>
      <c r="T8" s="3">
        <v>10</v>
      </c>
      <c r="U8" s="3">
        <v>10</v>
      </c>
      <c r="V8" s="3">
        <v>10</v>
      </c>
      <c r="W8" s="3">
        <v>10</v>
      </c>
      <c r="X8" s="3">
        <v>10</v>
      </c>
      <c r="Y8" s="3">
        <v>10</v>
      </c>
      <c r="Z8" s="3">
        <v>10</v>
      </c>
      <c r="AA8" s="3">
        <v>10</v>
      </c>
      <c r="AB8" s="3">
        <v>10</v>
      </c>
      <c r="AC8" s="3">
        <v>10</v>
      </c>
      <c r="AD8" s="3">
        <v>10</v>
      </c>
      <c r="AE8" s="8">
        <v>10</v>
      </c>
      <c r="AF8" s="1">
        <f t="shared" si="1"/>
        <v>9.6999999999999993</v>
      </c>
    </row>
    <row r="9" spans="1:32" x14ac:dyDescent="0.25">
      <c r="A9" s="7"/>
      <c r="B9" s="2" t="s">
        <v>36</v>
      </c>
      <c r="C9" s="1">
        <f t="shared" si="0"/>
        <v>10</v>
      </c>
      <c r="D9" s="3">
        <v>10</v>
      </c>
      <c r="E9" s="3">
        <v>10</v>
      </c>
      <c r="F9" s="3">
        <v>10</v>
      </c>
      <c r="G9" s="3">
        <v>10</v>
      </c>
      <c r="H9" s="3">
        <v>10</v>
      </c>
      <c r="I9" s="3">
        <v>10</v>
      </c>
      <c r="J9" s="3">
        <v>10</v>
      </c>
      <c r="K9" s="3">
        <v>10</v>
      </c>
      <c r="L9" s="3">
        <v>10</v>
      </c>
      <c r="M9" s="3">
        <v>10</v>
      </c>
      <c r="N9" s="3">
        <v>10</v>
      </c>
      <c r="O9" s="3">
        <v>10</v>
      </c>
      <c r="P9" s="3">
        <v>10</v>
      </c>
      <c r="Q9" s="3">
        <v>10</v>
      </c>
      <c r="R9" s="3">
        <v>10</v>
      </c>
      <c r="S9" s="3">
        <v>10</v>
      </c>
      <c r="T9" s="3">
        <v>10</v>
      </c>
      <c r="U9" s="3">
        <v>10</v>
      </c>
      <c r="V9" s="3">
        <v>10</v>
      </c>
      <c r="W9" s="3">
        <v>10</v>
      </c>
      <c r="X9" s="3">
        <v>10</v>
      </c>
      <c r="Y9" s="3">
        <v>10</v>
      </c>
      <c r="Z9" s="3">
        <v>10</v>
      </c>
      <c r="AA9" s="3">
        <v>10</v>
      </c>
      <c r="AB9" s="3">
        <v>10</v>
      </c>
      <c r="AC9" s="3">
        <v>10</v>
      </c>
      <c r="AD9" s="3">
        <v>10</v>
      </c>
      <c r="AE9" s="8"/>
      <c r="AF9" s="1">
        <f t="shared" si="1"/>
        <v>10</v>
      </c>
    </row>
    <row r="10" spans="1:32" x14ac:dyDescent="0.25">
      <c r="A10" s="7"/>
      <c r="B10" s="2" t="s">
        <v>37</v>
      </c>
      <c r="C10" s="1">
        <f t="shared" si="0"/>
        <v>10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3">
        <v>10</v>
      </c>
      <c r="N10" s="3">
        <v>10</v>
      </c>
      <c r="O10" s="3">
        <v>10</v>
      </c>
      <c r="P10" s="3">
        <v>10</v>
      </c>
      <c r="Q10" s="3">
        <v>10</v>
      </c>
      <c r="R10" s="3">
        <v>10</v>
      </c>
      <c r="S10" s="3">
        <v>10</v>
      </c>
      <c r="T10" s="3">
        <v>10</v>
      </c>
      <c r="U10" s="3">
        <v>10</v>
      </c>
      <c r="V10" s="3">
        <v>10</v>
      </c>
      <c r="W10" s="3">
        <v>10</v>
      </c>
      <c r="X10" s="3">
        <v>10</v>
      </c>
      <c r="Y10" s="3">
        <v>10</v>
      </c>
      <c r="Z10" s="3">
        <v>10</v>
      </c>
      <c r="AA10" s="3">
        <v>10</v>
      </c>
      <c r="AB10" s="3">
        <v>10</v>
      </c>
      <c r="AC10" s="3">
        <v>10</v>
      </c>
      <c r="AD10" s="3">
        <v>10</v>
      </c>
      <c r="AE10" s="8">
        <v>10</v>
      </c>
      <c r="AF10" s="1">
        <f t="shared" si="1"/>
        <v>10</v>
      </c>
    </row>
    <row r="11" spans="1:32" x14ac:dyDescent="0.25">
      <c r="B11" s="9" t="s">
        <v>38</v>
      </c>
      <c r="C11" s="1">
        <f t="shared" ref="C11" si="2">ROUND(SUM(D11:AD11)*10/270,1)</f>
        <v>10</v>
      </c>
      <c r="D11" s="3">
        <v>10</v>
      </c>
      <c r="E11" s="3">
        <v>10</v>
      </c>
      <c r="F11" s="3">
        <v>10</v>
      </c>
      <c r="G11" s="3">
        <v>10</v>
      </c>
      <c r="H11" s="3">
        <v>10</v>
      </c>
      <c r="I11" s="3">
        <v>10</v>
      </c>
      <c r="J11" s="3">
        <v>10</v>
      </c>
      <c r="K11" s="3">
        <v>10</v>
      </c>
      <c r="L11" s="3">
        <v>10</v>
      </c>
      <c r="M11" s="3">
        <v>10</v>
      </c>
      <c r="N11" s="3">
        <v>10</v>
      </c>
      <c r="O11" s="3">
        <v>10</v>
      </c>
      <c r="P11" s="3">
        <v>10</v>
      </c>
      <c r="Q11" s="3">
        <v>10</v>
      </c>
      <c r="R11" s="3">
        <v>10</v>
      </c>
      <c r="S11" s="3">
        <v>10</v>
      </c>
      <c r="T11" s="3">
        <v>10</v>
      </c>
      <c r="U11" s="3">
        <v>10</v>
      </c>
      <c r="V11" s="3">
        <v>10</v>
      </c>
      <c r="W11" s="3">
        <v>10</v>
      </c>
      <c r="X11" s="3">
        <v>10</v>
      </c>
      <c r="Y11" s="3">
        <v>10</v>
      </c>
      <c r="Z11" s="3">
        <v>10</v>
      </c>
      <c r="AA11" s="3">
        <v>10</v>
      </c>
      <c r="AB11" s="3">
        <v>10</v>
      </c>
      <c r="AC11" s="3">
        <v>10</v>
      </c>
      <c r="AD11" s="3">
        <v>10</v>
      </c>
      <c r="AE11" s="8"/>
      <c r="AF11" s="1">
        <f t="shared" ref="AF11" si="3">ROUND(SUM(D11:AD11)*10/270,1)</f>
        <v>10</v>
      </c>
    </row>
    <row r="13" spans="1:32" x14ac:dyDescent="0.25">
      <c r="D13" s="4"/>
      <c r="E13" t="s">
        <v>2</v>
      </c>
    </row>
    <row r="14" spans="1:32" x14ac:dyDescent="0.25">
      <c r="D14" s="5"/>
      <c r="E14" t="s">
        <v>3</v>
      </c>
    </row>
    <row r="15" spans="1:32" x14ac:dyDescent="0.25">
      <c r="D15" s="6"/>
      <c r="E15" t="s">
        <v>4</v>
      </c>
    </row>
    <row r="18" spans="4:4" x14ac:dyDescent="0.25">
      <c r="D18" t="s">
        <v>30</v>
      </c>
    </row>
  </sheetData>
  <mergeCells count="1">
    <mergeCell ref="D2:AD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workbookViewId="0">
      <selection activeCell="M11" sqref="M11"/>
    </sheetView>
  </sheetViews>
  <sheetFormatPr baseColWidth="10" defaultColWidth="11.42578125" defaultRowHeight="15" x14ac:dyDescent="0.25"/>
  <cols>
    <col min="1" max="1" width="4.5703125" customWidth="1"/>
    <col min="2" max="2" width="25.7109375" customWidth="1"/>
    <col min="3" max="3" width="12.140625" customWidth="1"/>
    <col min="4" max="13" width="6.28515625" customWidth="1"/>
    <col min="14" max="14" width="16.140625" customWidth="1"/>
  </cols>
  <sheetData>
    <row r="2" spans="1:15" x14ac:dyDescent="0.25">
      <c r="D2" s="27" t="s">
        <v>66</v>
      </c>
      <c r="E2" s="27"/>
      <c r="F2" s="27"/>
      <c r="G2" s="27"/>
      <c r="H2" s="27"/>
      <c r="I2" s="27"/>
      <c r="J2" s="27"/>
      <c r="K2" s="27"/>
      <c r="L2" s="27"/>
      <c r="M2" s="16"/>
      <c r="N2" s="16" t="s">
        <v>69</v>
      </c>
    </row>
    <row r="3" spans="1:15" x14ac:dyDescent="0.25">
      <c r="B3" s="15" t="s">
        <v>0</v>
      </c>
      <c r="C3" s="15" t="s">
        <v>1</v>
      </c>
      <c r="D3" s="15" t="s">
        <v>51</v>
      </c>
      <c r="E3" s="15" t="s">
        <v>52</v>
      </c>
      <c r="F3" s="15" t="s">
        <v>21</v>
      </c>
      <c r="G3" s="15" t="s">
        <v>20</v>
      </c>
      <c r="H3" s="15">
        <v>2</v>
      </c>
      <c r="I3" s="15">
        <v>3</v>
      </c>
      <c r="J3" s="15" t="s">
        <v>26</v>
      </c>
      <c r="K3" s="15" t="s">
        <v>27</v>
      </c>
      <c r="L3" s="15" t="s">
        <v>67</v>
      </c>
      <c r="M3" s="15" t="s">
        <v>68</v>
      </c>
      <c r="N3" s="15" t="s">
        <v>63</v>
      </c>
      <c r="O3" s="15" t="s">
        <v>1</v>
      </c>
    </row>
    <row r="4" spans="1:15" x14ac:dyDescent="0.25">
      <c r="A4" s="7"/>
      <c r="B4" s="2" t="s">
        <v>31</v>
      </c>
      <c r="C4" s="15">
        <f>ROUND(SUM(D4:M4)*10/100,1)</f>
        <v>9.5</v>
      </c>
      <c r="D4" s="3">
        <v>10</v>
      </c>
      <c r="E4" s="3">
        <v>10</v>
      </c>
      <c r="F4" s="3">
        <v>10</v>
      </c>
      <c r="G4" s="3">
        <v>5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10</v>
      </c>
      <c r="N4" s="19">
        <v>10</v>
      </c>
      <c r="O4" s="15">
        <f>C4</f>
        <v>9.5</v>
      </c>
    </row>
    <row r="5" spans="1:15" x14ac:dyDescent="0.25">
      <c r="A5" s="7"/>
      <c r="B5" s="2" t="s">
        <v>32</v>
      </c>
      <c r="C5" s="15">
        <f t="shared" ref="C5:C11" si="0">ROUND(SUM(D5:M5)*10/100,1)</f>
        <v>9.5</v>
      </c>
      <c r="D5" s="3">
        <v>10</v>
      </c>
      <c r="E5" s="3">
        <v>10</v>
      </c>
      <c r="F5" s="3">
        <v>10</v>
      </c>
      <c r="G5" s="3">
        <v>5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10">
        <v>10</v>
      </c>
      <c r="N5" s="17"/>
      <c r="O5" s="15">
        <f t="shared" ref="O5:O11" si="1">C5</f>
        <v>9.5</v>
      </c>
    </row>
    <row r="6" spans="1:15" x14ac:dyDescent="0.25">
      <c r="A6" s="7"/>
      <c r="B6" s="2" t="s">
        <v>33</v>
      </c>
      <c r="C6" s="15">
        <f t="shared" si="0"/>
        <v>7.6</v>
      </c>
      <c r="D6" s="3">
        <v>8</v>
      </c>
      <c r="E6" s="3">
        <v>8</v>
      </c>
      <c r="F6" s="3">
        <v>10</v>
      </c>
      <c r="G6" s="3">
        <v>8</v>
      </c>
      <c r="H6" s="3">
        <v>10</v>
      </c>
      <c r="I6" s="3">
        <v>10</v>
      </c>
      <c r="J6" s="3">
        <v>7</v>
      </c>
      <c r="K6" s="3">
        <v>7</v>
      </c>
      <c r="L6" s="10">
        <v>0</v>
      </c>
      <c r="M6" s="3">
        <v>8</v>
      </c>
      <c r="N6" s="17"/>
      <c r="O6" s="15">
        <f t="shared" si="1"/>
        <v>7.6</v>
      </c>
    </row>
    <row r="7" spans="1:15" x14ac:dyDescent="0.25">
      <c r="A7" s="7"/>
      <c r="B7" s="2" t="s">
        <v>34</v>
      </c>
      <c r="C7" s="15">
        <f t="shared" si="0"/>
        <v>8.6999999999999993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3">
        <v>10</v>
      </c>
      <c r="J7" s="3">
        <v>10</v>
      </c>
      <c r="K7" s="3">
        <v>10</v>
      </c>
      <c r="L7" s="3">
        <v>7</v>
      </c>
      <c r="M7" s="10">
        <v>0</v>
      </c>
      <c r="N7" s="17"/>
      <c r="O7" s="15">
        <f t="shared" si="1"/>
        <v>8.6999999999999993</v>
      </c>
    </row>
    <row r="8" spans="1:15" x14ac:dyDescent="0.25">
      <c r="A8" s="21"/>
      <c r="B8" s="2" t="s">
        <v>35</v>
      </c>
      <c r="C8" s="15">
        <f t="shared" si="0"/>
        <v>5.9</v>
      </c>
      <c r="D8" s="3">
        <v>8</v>
      </c>
      <c r="E8" s="3">
        <v>8</v>
      </c>
      <c r="F8" s="3">
        <v>8</v>
      </c>
      <c r="G8" s="3">
        <v>7</v>
      </c>
      <c r="H8" s="3">
        <v>10</v>
      </c>
      <c r="I8" s="3">
        <v>8</v>
      </c>
      <c r="J8" s="3">
        <v>10</v>
      </c>
      <c r="K8" s="10">
        <v>0</v>
      </c>
      <c r="L8" s="10">
        <v>0</v>
      </c>
      <c r="M8" s="10">
        <v>0</v>
      </c>
      <c r="N8" s="17"/>
      <c r="O8" s="15">
        <f t="shared" si="1"/>
        <v>5.9</v>
      </c>
    </row>
    <row r="9" spans="1:15" x14ac:dyDescent="0.25">
      <c r="A9" s="7"/>
      <c r="B9" s="2" t="s">
        <v>36</v>
      </c>
      <c r="C9" s="15">
        <f t="shared" si="0"/>
        <v>8</v>
      </c>
      <c r="D9" s="3">
        <v>10</v>
      </c>
      <c r="E9" s="3">
        <v>10</v>
      </c>
      <c r="F9" s="3">
        <v>10</v>
      </c>
      <c r="G9" s="10">
        <v>0</v>
      </c>
      <c r="H9" s="3">
        <v>10</v>
      </c>
      <c r="I9" s="3">
        <v>10</v>
      </c>
      <c r="J9" s="3">
        <v>10</v>
      </c>
      <c r="K9" s="3">
        <v>10</v>
      </c>
      <c r="L9" s="3">
        <v>10</v>
      </c>
      <c r="M9" s="10">
        <v>0</v>
      </c>
      <c r="N9" s="17"/>
      <c r="O9" s="15">
        <f t="shared" si="1"/>
        <v>8</v>
      </c>
    </row>
    <row r="10" spans="1:15" x14ac:dyDescent="0.25">
      <c r="A10" s="7"/>
      <c r="B10" s="2" t="s">
        <v>37</v>
      </c>
      <c r="C10" s="15">
        <f t="shared" si="0"/>
        <v>6.8</v>
      </c>
      <c r="D10" s="3">
        <v>5</v>
      </c>
      <c r="E10" s="3">
        <v>5</v>
      </c>
      <c r="F10" s="3">
        <v>5</v>
      </c>
      <c r="G10" s="3">
        <v>3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10">
        <v>0</v>
      </c>
      <c r="N10" s="18"/>
      <c r="O10" s="15">
        <f t="shared" si="1"/>
        <v>6.8</v>
      </c>
    </row>
    <row r="11" spans="1:15" x14ac:dyDescent="0.25">
      <c r="A11" s="7"/>
      <c r="B11" s="9" t="s">
        <v>38</v>
      </c>
      <c r="C11" s="15">
        <f t="shared" si="0"/>
        <v>8.5</v>
      </c>
      <c r="D11" s="3">
        <v>10</v>
      </c>
      <c r="E11" s="3">
        <v>10</v>
      </c>
      <c r="F11" s="3">
        <v>10</v>
      </c>
      <c r="G11" s="3">
        <v>5</v>
      </c>
      <c r="H11" s="3">
        <v>10</v>
      </c>
      <c r="I11" s="3">
        <v>10</v>
      </c>
      <c r="J11" s="3">
        <v>10</v>
      </c>
      <c r="K11" s="3">
        <v>10</v>
      </c>
      <c r="L11" s="3">
        <v>10</v>
      </c>
      <c r="M11" s="10">
        <v>0</v>
      </c>
      <c r="N11" s="17"/>
      <c r="O11" s="15">
        <f t="shared" si="1"/>
        <v>8.5</v>
      </c>
    </row>
    <row r="13" spans="1:15" x14ac:dyDescent="0.25">
      <c r="D13" s="4"/>
      <c r="E13" t="s">
        <v>2</v>
      </c>
    </row>
    <row r="14" spans="1:15" x14ac:dyDescent="0.25">
      <c r="D14" s="5"/>
      <c r="E14" t="s">
        <v>3</v>
      </c>
    </row>
    <row r="15" spans="1:15" x14ac:dyDescent="0.25">
      <c r="D15" s="6"/>
      <c r="E15" t="s">
        <v>4</v>
      </c>
    </row>
  </sheetData>
  <mergeCells count="1">
    <mergeCell ref="D2:L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L18" sqref="L18"/>
    </sheetView>
  </sheetViews>
  <sheetFormatPr baseColWidth="10" defaultColWidth="11.42578125" defaultRowHeight="15" x14ac:dyDescent="0.25"/>
  <cols>
    <col min="1" max="1" width="3.85546875" customWidth="1"/>
    <col min="2" max="2" width="26.5703125" customWidth="1"/>
    <col min="3" max="3" width="12" customWidth="1"/>
    <col min="4" max="19" width="5.28515625" customWidth="1"/>
    <col min="20" max="20" width="12.28515625" customWidth="1"/>
  </cols>
  <sheetData>
    <row r="2" spans="1:20" x14ac:dyDescent="0.25">
      <c r="D2" s="27" t="s">
        <v>66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0" x14ac:dyDescent="0.25">
      <c r="B3" s="20" t="s">
        <v>0</v>
      </c>
      <c r="C3" s="20" t="s">
        <v>1</v>
      </c>
      <c r="D3" s="20" t="s">
        <v>51</v>
      </c>
      <c r="E3" s="20" t="s">
        <v>52</v>
      </c>
      <c r="F3" s="20" t="s">
        <v>20</v>
      </c>
      <c r="G3" s="20">
        <v>3</v>
      </c>
      <c r="H3" s="20">
        <v>4</v>
      </c>
      <c r="I3" s="20" t="s">
        <v>29</v>
      </c>
      <c r="J3" s="20" t="s">
        <v>71</v>
      </c>
      <c r="K3" s="20" t="s">
        <v>64</v>
      </c>
      <c r="L3" s="22" t="s">
        <v>51</v>
      </c>
      <c r="M3" s="22" t="s">
        <v>21</v>
      </c>
      <c r="N3" s="22">
        <v>2</v>
      </c>
      <c r="O3" s="22">
        <v>3</v>
      </c>
      <c r="P3" s="20">
        <v>4</v>
      </c>
      <c r="Q3" s="22" t="s">
        <v>28</v>
      </c>
      <c r="R3" s="22">
        <v>9</v>
      </c>
      <c r="S3" s="22">
        <v>10</v>
      </c>
      <c r="T3" s="20" t="s">
        <v>1</v>
      </c>
    </row>
    <row r="4" spans="1:20" x14ac:dyDescent="0.25">
      <c r="A4" s="7"/>
      <c r="B4" s="2" t="s">
        <v>31</v>
      </c>
      <c r="C4" s="20">
        <f>ROUND(SUM(D4:S4)*10/160,1)</f>
        <v>7.5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10</v>
      </c>
      <c r="N4" s="3">
        <v>10</v>
      </c>
      <c r="O4" s="10">
        <v>0</v>
      </c>
      <c r="P4" s="3">
        <v>10</v>
      </c>
      <c r="Q4" s="10">
        <v>0</v>
      </c>
      <c r="R4" s="10">
        <v>0</v>
      </c>
      <c r="S4" s="10">
        <v>0</v>
      </c>
      <c r="T4" s="20">
        <f>C4</f>
        <v>7.5</v>
      </c>
    </row>
    <row r="5" spans="1:20" x14ac:dyDescent="0.25">
      <c r="A5" s="7"/>
      <c r="B5" s="2" t="s">
        <v>32</v>
      </c>
      <c r="C5" s="22">
        <f t="shared" ref="C5:C11" si="0">ROUND(SUM(D5:S5)*10/160,1)</f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20">
        <f t="shared" ref="T5:T11" si="1">C5</f>
        <v>0</v>
      </c>
    </row>
    <row r="6" spans="1:20" x14ac:dyDescent="0.25">
      <c r="A6" s="7"/>
      <c r="B6" s="2" t="s">
        <v>33</v>
      </c>
      <c r="C6" s="22">
        <f t="shared" si="0"/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20">
        <f t="shared" si="1"/>
        <v>0</v>
      </c>
    </row>
    <row r="7" spans="1:20" x14ac:dyDescent="0.25">
      <c r="A7" s="7"/>
      <c r="B7" s="2" t="s">
        <v>34</v>
      </c>
      <c r="C7" s="22">
        <f t="shared" si="0"/>
        <v>9.8000000000000007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3">
        <v>10</v>
      </c>
      <c r="J7" s="3">
        <v>10</v>
      </c>
      <c r="K7" s="3">
        <v>10</v>
      </c>
      <c r="L7" s="3">
        <v>10</v>
      </c>
      <c r="M7" s="3">
        <v>10</v>
      </c>
      <c r="N7" s="3">
        <v>10</v>
      </c>
      <c r="O7" s="3">
        <v>10</v>
      </c>
      <c r="P7" s="3">
        <v>10</v>
      </c>
      <c r="Q7" s="3">
        <v>7</v>
      </c>
      <c r="R7" s="3">
        <v>10</v>
      </c>
      <c r="S7" s="3">
        <v>10</v>
      </c>
      <c r="T7" s="20">
        <f t="shared" si="1"/>
        <v>9.8000000000000007</v>
      </c>
    </row>
    <row r="8" spans="1:20" x14ac:dyDescent="0.25">
      <c r="A8" s="7"/>
      <c r="B8" s="2" t="s">
        <v>35</v>
      </c>
      <c r="C8" s="22">
        <f t="shared" si="0"/>
        <v>8.4</v>
      </c>
      <c r="D8" s="3">
        <v>10</v>
      </c>
      <c r="E8" s="3">
        <v>10</v>
      </c>
      <c r="F8" s="3">
        <v>10</v>
      </c>
      <c r="G8" s="3">
        <v>10</v>
      </c>
      <c r="H8" s="3">
        <v>10</v>
      </c>
      <c r="I8" s="3">
        <v>10</v>
      </c>
      <c r="J8" s="3">
        <v>10</v>
      </c>
      <c r="K8" s="3">
        <v>10</v>
      </c>
      <c r="L8" s="3">
        <v>5</v>
      </c>
      <c r="M8" s="3">
        <v>10</v>
      </c>
      <c r="N8" s="3">
        <v>10</v>
      </c>
      <c r="O8" s="3">
        <v>10</v>
      </c>
      <c r="P8" s="3">
        <v>10</v>
      </c>
      <c r="Q8" s="3">
        <v>10</v>
      </c>
      <c r="R8" s="10">
        <v>0</v>
      </c>
      <c r="S8" s="10">
        <v>0</v>
      </c>
      <c r="T8" s="20">
        <f t="shared" si="1"/>
        <v>8.4</v>
      </c>
    </row>
    <row r="9" spans="1:20" x14ac:dyDescent="0.25">
      <c r="A9" s="7"/>
      <c r="B9" s="2" t="s">
        <v>36</v>
      </c>
      <c r="C9" s="22">
        <f t="shared" si="0"/>
        <v>7.5</v>
      </c>
      <c r="D9" s="3">
        <v>10</v>
      </c>
      <c r="E9" s="3">
        <v>10</v>
      </c>
      <c r="F9" s="3">
        <v>10</v>
      </c>
      <c r="G9" s="3">
        <v>10</v>
      </c>
      <c r="H9" s="3">
        <v>10</v>
      </c>
      <c r="I9" s="3">
        <v>10</v>
      </c>
      <c r="J9" s="3">
        <v>10</v>
      </c>
      <c r="K9" s="3">
        <v>10</v>
      </c>
      <c r="L9" s="3">
        <v>10</v>
      </c>
      <c r="M9" s="3">
        <v>10</v>
      </c>
      <c r="N9" s="3">
        <v>10</v>
      </c>
      <c r="O9" s="10">
        <v>0</v>
      </c>
      <c r="P9" s="3">
        <v>10</v>
      </c>
      <c r="Q9" s="10">
        <v>0</v>
      </c>
      <c r="R9" s="10">
        <v>0</v>
      </c>
      <c r="S9" s="10">
        <v>0</v>
      </c>
      <c r="T9" s="20">
        <f t="shared" si="1"/>
        <v>7.5</v>
      </c>
    </row>
    <row r="10" spans="1:20" x14ac:dyDescent="0.25">
      <c r="A10" s="7"/>
      <c r="B10" s="2" t="s">
        <v>37</v>
      </c>
      <c r="C10" s="22">
        <f t="shared" si="0"/>
        <v>6.9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3">
        <v>10</v>
      </c>
      <c r="N10" s="3">
        <v>10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20">
        <f t="shared" si="1"/>
        <v>6.9</v>
      </c>
    </row>
    <row r="11" spans="1:20" x14ac:dyDescent="0.25">
      <c r="A11" s="7"/>
      <c r="B11" s="9" t="s">
        <v>38</v>
      </c>
      <c r="C11" s="22">
        <f t="shared" si="0"/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20">
        <f t="shared" si="1"/>
        <v>0</v>
      </c>
    </row>
    <row r="13" spans="1:20" x14ac:dyDescent="0.25">
      <c r="D13" s="4"/>
      <c r="E13" t="s">
        <v>2</v>
      </c>
    </row>
    <row r="14" spans="1:20" x14ac:dyDescent="0.25">
      <c r="D14" s="5"/>
      <c r="E14" t="s">
        <v>3</v>
      </c>
    </row>
    <row r="15" spans="1:20" x14ac:dyDescent="0.25">
      <c r="D15" s="6"/>
      <c r="E15" t="s">
        <v>4</v>
      </c>
    </row>
  </sheetData>
  <mergeCells count="1">
    <mergeCell ref="D2:S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tabSelected="1" workbookViewId="0">
      <selection activeCell="L12" sqref="L12"/>
    </sheetView>
  </sheetViews>
  <sheetFormatPr baseColWidth="10" defaultRowHeight="15" x14ac:dyDescent="0.25"/>
  <cols>
    <col min="1" max="1" width="4" customWidth="1"/>
    <col min="2" max="2" width="27" customWidth="1"/>
    <col min="3" max="3" width="13.28515625" customWidth="1"/>
    <col min="4" max="8" width="6.85546875" customWidth="1"/>
    <col min="9" max="9" width="19.140625" customWidth="1"/>
  </cols>
  <sheetData>
    <row r="2" spans="2:10" x14ac:dyDescent="0.25">
      <c r="D2" s="27" t="s">
        <v>66</v>
      </c>
      <c r="E2" s="27"/>
      <c r="F2" s="27"/>
      <c r="G2" s="27"/>
      <c r="H2" s="27"/>
      <c r="I2" s="16"/>
    </row>
    <row r="3" spans="2:10" x14ac:dyDescent="0.25">
      <c r="B3" s="25" t="s">
        <v>0</v>
      </c>
      <c r="C3" s="25" t="s">
        <v>1</v>
      </c>
      <c r="D3" s="25">
        <v>3</v>
      </c>
      <c r="E3" s="25">
        <v>4</v>
      </c>
      <c r="F3" s="25">
        <v>7</v>
      </c>
      <c r="G3" s="25">
        <v>8</v>
      </c>
      <c r="H3" s="25">
        <v>10</v>
      </c>
      <c r="I3" s="26" t="s">
        <v>72</v>
      </c>
      <c r="J3" s="25" t="s">
        <v>1</v>
      </c>
    </row>
    <row r="4" spans="2:10" x14ac:dyDescent="0.25">
      <c r="B4" s="2" t="s">
        <v>31</v>
      </c>
      <c r="C4" s="25">
        <f>ROUND(SUM(D4:I4)*10/60,1)</f>
        <v>10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25">
        <f>C4</f>
        <v>10</v>
      </c>
    </row>
    <row r="5" spans="2:10" x14ac:dyDescent="0.25">
      <c r="B5" s="2" t="s">
        <v>32</v>
      </c>
      <c r="C5" s="26">
        <f t="shared" ref="C5:C11" si="0">ROUND(SUM(D5:I5)*10/60,1)</f>
        <v>10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10</v>
      </c>
      <c r="J5" s="25">
        <f t="shared" ref="J5:J11" si="1">C5</f>
        <v>10</v>
      </c>
    </row>
    <row r="6" spans="2:10" x14ac:dyDescent="0.25">
      <c r="B6" s="2" t="s">
        <v>33</v>
      </c>
      <c r="C6" s="26">
        <f t="shared" si="0"/>
        <v>10</v>
      </c>
      <c r="D6" s="3">
        <v>10</v>
      </c>
      <c r="E6" s="3">
        <v>10</v>
      </c>
      <c r="F6" s="3">
        <v>10</v>
      </c>
      <c r="G6" s="3">
        <v>10</v>
      </c>
      <c r="H6" s="3">
        <v>10</v>
      </c>
      <c r="I6" s="3">
        <v>10</v>
      </c>
      <c r="J6" s="25">
        <f t="shared" si="1"/>
        <v>10</v>
      </c>
    </row>
    <row r="7" spans="2:10" x14ac:dyDescent="0.25">
      <c r="B7" s="2" t="s">
        <v>34</v>
      </c>
      <c r="C7" s="26">
        <f t="shared" si="0"/>
        <v>10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3">
        <v>10</v>
      </c>
      <c r="J7" s="25">
        <f t="shared" si="1"/>
        <v>10</v>
      </c>
    </row>
    <row r="8" spans="2:10" x14ac:dyDescent="0.25">
      <c r="B8" s="2" t="s">
        <v>35</v>
      </c>
      <c r="C8" s="26">
        <f t="shared" si="0"/>
        <v>10</v>
      </c>
      <c r="D8" s="3">
        <v>10</v>
      </c>
      <c r="E8" s="3">
        <v>10</v>
      </c>
      <c r="F8" s="3">
        <v>10</v>
      </c>
      <c r="G8" s="3">
        <v>10</v>
      </c>
      <c r="H8" s="3">
        <v>10</v>
      </c>
      <c r="I8" s="3">
        <v>10</v>
      </c>
      <c r="J8" s="25">
        <f t="shared" si="1"/>
        <v>10</v>
      </c>
    </row>
    <row r="9" spans="2:10" x14ac:dyDescent="0.25">
      <c r="B9" s="2" t="s">
        <v>36</v>
      </c>
      <c r="C9" s="26">
        <f t="shared" si="0"/>
        <v>10</v>
      </c>
      <c r="D9" s="3">
        <v>10</v>
      </c>
      <c r="E9" s="3">
        <v>10</v>
      </c>
      <c r="F9" s="3">
        <v>10</v>
      </c>
      <c r="G9" s="3">
        <v>10</v>
      </c>
      <c r="H9" s="3">
        <v>10</v>
      </c>
      <c r="I9" s="3">
        <v>10</v>
      </c>
      <c r="J9" s="25">
        <f t="shared" si="1"/>
        <v>10</v>
      </c>
    </row>
    <row r="10" spans="2:10" x14ac:dyDescent="0.25">
      <c r="B10" s="2" t="s">
        <v>37</v>
      </c>
      <c r="C10" s="26">
        <f t="shared" si="0"/>
        <v>10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25">
        <f t="shared" si="1"/>
        <v>10</v>
      </c>
    </row>
    <row r="11" spans="2:10" x14ac:dyDescent="0.25">
      <c r="B11" s="9" t="s">
        <v>38</v>
      </c>
      <c r="C11" s="26">
        <f t="shared" si="0"/>
        <v>10</v>
      </c>
      <c r="D11" s="3">
        <v>10</v>
      </c>
      <c r="E11" s="3">
        <v>10</v>
      </c>
      <c r="F11" s="3">
        <v>10</v>
      </c>
      <c r="G11" s="3">
        <v>10</v>
      </c>
      <c r="H11" s="3">
        <v>10</v>
      </c>
      <c r="I11" s="3">
        <v>10</v>
      </c>
      <c r="J11" s="25">
        <f t="shared" si="1"/>
        <v>10</v>
      </c>
    </row>
    <row r="13" spans="2:10" x14ac:dyDescent="0.25">
      <c r="D13" s="4"/>
      <c r="E13" t="s">
        <v>2</v>
      </c>
    </row>
    <row r="14" spans="2:10" x14ac:dyDescent="0.25">
      <c r="D14" s="5"/>
      <c r="E14" t="s">
        <v>3</v>
      </c>
    </row>
    <row r="15" spans="2:10" x14ac:dyDescent="0.25">
      <c r="D15" s="6"/>
      <c r="E15" t="s">
        <v>4</v>
      </c>
    </row>
  </sheetData>
  <mergeCells count="1">
    <mergeCell ref="D2:H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1"/>
  <sheetViews>
    <sheetView workbookViewId="0">
      <selection activeCell="L16" sqref="L16"/>
    </sheetView>
  </sheetViews>
  <sheetFormatPr baseColWidth="10" defaultColWidth="11.42578125" defaultRowHeight="15" x14ac:dyDescent="0.25"/>
  <cols>
    <col min="1" max="1" width="4.5703125" customWidth="1"/>
    <col min="2" max="2" width="23.5703125" customWidth="1"/>
    <col min="3" max="3" width="14" customWidth="1"/>
    <col min="4" max="15" width="6" customWidth="1"/>
    <col min="16" max="16" width="13.85546875" customWidth="1"/>
  </cols>
  <sheetData>
    <row r="2" spans="2:16" x14ac:dyDescent="0.25">
      <c r="D2" s="27" t="s">
        <v>70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2:16" x14ac:dyDescent="0.25">
      <c r="B3" s="20" t="s">
        <v>0</v>
      </c>
      <c r="C3" s="25" t="s">
        <v>1</v>
      </c>
      <c r="D3" s="20">
        <v>2</v>
      </c>
      <c r="E3" s="20">
        <f t="shared" ref="E3:N3" si="0">D3+1</f>
        <v>3</v>
      </c>
      <c r="F3" s="20">
        <f t="shared" si="0"/>
        <v>4</v>
      </c>
      <c r="G3" s="20">
        <f t="shared" si="0"/>
        <v>5</v>
      </c>
      <c r="H3" s="20">
        <f t="shared" si="0"/>
        <v>6</v>
      </c>
      <c r="I3" s="20">
        <f t="shared" si="0"/>
        <v>7</v>
      </c>
      <c r="J3" s="20">
        <f t="shared" si="0"/>
        <v>8</v>
      </c>
      <c r="K3" s="20">
        <f t="shared" si="0"/>
        <v>9</v>
      </c>
      <c r="L3" s="20">
        <f>K3+1</f>
        <v>10</v>
      </c>
      <c r="M3" s="20">
        <f t="shared" si="0"/>
        <v>11</v>
      </c>
      <c r="N3" s="20">
        <f t="shared" si="0"/>
        <v>12</v>
      </c>
      <c r="O3" s="25">
        <v>13</v>
      </c>
      <c r="P3" s="25" t="s">
        <v>1</v>
      </c>
    </row>
    <row r="4" spans="2:16" x14ac:dyDescent="0.25">
      <c r="B4" s="23" t="s">
        <v>31</v>
      </c>
      <c r="C4" s="25">
        <f>ROUND(((SUM(D4:O4)-SMALL(D4:O4,1) - SMALL(D4:O4,2) - SMALL(D4:O4,3))/10)*0.2,1)</f>
        <v>1.8</v>
      </c>
      <c r="D4" s="8">
        <f>Tarea2!C4</f>
        <v>10</v>
      </c>
      <c r="E4" s="8">
        <f>Tarea3!C4</f>
        <v>8</v>
      </c>
      <c r="F4" s="8">
        <f>Tarea4!C4</f>
        <v>10</v>
      </c>
      <c r="G4" s="8">
        <f>Tarea5!C4</f>
        <v>10</v>
      </c>
      <c r="H4" s="8">
        <f>Tarea6!C4</f>
        <v>9.9</v>
      </c>
      <c r="I4" s="8">
        <f>Tarea7!C4</f>
        <v>10</v>
      </c>
      <c r="J4" s="8">
        <f>Tarea8!C4</f>
        <v>10</v>
      </c>
      <c r="K4" s="8">
        <f>Tarea9!C4</f>
        <v>10</v>
      </c>
      <c r="L4" s="8">
        <f>Tarea10!C4</f>
        <v>10</v>
      </c>
      <c r="M4" s="8">
        <f>Tarea11!C4</f>
        <v>9.5</v>
      </c>
      <c r="N4" s="8">
        <f>Tarea12!C4</f>
        <v>7.5</v>
      </c>
      <c r="O4" s="8">
        <f>Tarea13!C4</f>
        <v>10</v>
      </c>
      <c r="P4" s="25">
        <f>C4</f>
        <v>1.8</v>
      </c>
    </row>
    <row r="5" spans="2:16" x14ac:dyDescent="0.25">
      <c r="B5" s="23" t="s">
        <v>32</v>
      </c>
      <c r="C5" s="25">
        <f t="shared" ref="C5:C11" si="1">ROUND(((SUM(D5:O5)-SMALL(D5:O5,1) - SMALL(D5:O5,2) - SMALL(D5:O5,3))/10)*0.2,1)</f>
        <v>1.8</v>
      </c>
      <c r="D5" s="8">
        <f>Tarea2!C5</f>
        <v>10</v>
      </c>
      <c r="E5" s="8">
        <f>Tarea3!C5</f>
        <v>10</v>
      </c>
      <c r="F5" s="8">
        <f>Tarea4!C5</f>
        <v>10</v>
      </c>
      <c r="G5" s="8">
        <f>Tarea5!C5</f>
        <v>9.5</v>
      </c>
      <c r="H5" s="8">
        <f>Tarea6!C5</f>
        <v>8.9</v>
      </c>
      <c r="I5" s="8">
        <f>Tarea7!C5</f>
        <v>10</v>
      </c>
      <c r="J5" s="8">
        <f>Tarea8!C5</f>
        <v>10</v>
      </c>
      <c r="K5" s="8">
        <f>Tarea9!C5</f>
        <v>10</v>
      </c>
      <c r="L5" s="8">
        <f>Tarea10!C5</f>
        <v>10</v>
      </c>
      <c r="M5" s="8">
        <f>Tarea11!C5</f>
        <v>9.5</v>
      </c>
      <c r="N5" s="8">
        <f>Tarea12!C5</f>
        <v>0</v>
      </c>
      <c r="O5" s="8">
        <f>Tarea13!C5</f>
        <v>10</v>
      </c>
      <c r="P5" s="25">
        <f t="shared" ref="P5:P11" si="2">C5</f>
        <v>1.8</v>
      </c>
    </row>
    <row r="6" spans="2:16" x14ac:dyDescent="0.25">
      <c r="B6" s="23" t="s">
        <v>33</v>
      </c>
      <c r="C6" s="25">
        <f t="shared" si="1"/>
        <v>1.7</v>
      </c>
      <c r="D6" s="8">
        <f>Tarea2!C6</f>
        <v>9.6999999999999993</v>
      </c>
      <c r="E6" s="8">
        <f>Tarea3!C6</f>
        <v>9.5</v>
      </c>
      <c r="F6" s="8">
        <f>Tarea4!C6</f>
        <v>10</v>
      </c>
      <c r="G6" s="8">
        <f>Tarea5!C6</f>
        <v>9.1</v>
      </c>
      <c r="H6" s="8">
        <f>Tarea6!C6</f>
        <v>9.3000000000000007</v>
      </c>
      <c r="I6" s="8">
        <f>Tarea7!C6</f>
        <v>8</v>
      </c>
      <c r="J6" s="8">
        <f>Tarea8!C6</f>
        <v>9.4</v>
      </c>
      <c r="K6" s="8">
        <f>Tarea9!C6</f>
        <v>10</v>
      </c>
      <c r="L6" s="8">
        <f>Tarea10!C6</f>
        <v>10</v>
      </c>
      <c r="M6" s="8">
        <f>Tarea11!C6</f>
        <v>7.6</v>
      </c>
      <c r="N6" s="8">
        <f>Tarea12!C6</f>
        <v>0</v>
      </c>
      <c r="O6" s="8">
        <f>Tarea13!C6</f>
        <v>10</v>
      </c>
      <c r="P6" s="25">
        <f t="shared" si="2"/>
        <v>1.7</v>
      </c>
    </row>
    <row r="7" spans="2:16" x14ac:dyDescent="0.25">
      <c r="B7" s="23" t="s">
        <v>34</v>
      </c>
      <c r="C7" s="25">
        <f t="shared" si="1"/>
        <v>1.7</v>
      </c>
      <c r="D7" s="8">
        <f>Tarea2!C7</f>
        <v>9.6999999999999993</v>
      </c>
      <c r="E7" s="8">
        <f>Tarea3!C7</f>
        <v>8.5</v>
      </c>
      <c r="F7" s="8">
        <f>Tarea4!C7</f>
        <v>10</v>
      </c>
      <c r="G7" s="8">
        <f>Tarea5!C7</f>
        <v>8.6</v>
      </c>
      <c r="H7" s="8">
        <f>Tarea6!C7</f>
        <v>8.8000000000000007</v>
      </c>
      <c r="I7" s="8">
        <f>Tarea7!C7</f>
        <v>10</v>
      </c>
      <c r="J7" s="8">
        <f>Tarea8!C7</f>
        <v>10</v>
      </c>
      <c r="K7" s="8">
        <f>Tarea9!C7</f>
        <v>8.9</v>
      </c>
      <c r="L7" s="8">
        <f>Tarea10!C7</f>
        <v>8.3000000000000007</v>
      </c>
      <c r="M7" s="8">
        <f>Tarea11!C7</f>
        <v>8.6999999999999993</v>
      </c>
      <c r="N7" s="8">
        <f>Tarea12!C7</f>
        <v>9.8000000000000007</v>
      </c>
      <c r="O7" s="8">
        <f>Tarea13!C7</f>
        <v>10</v>
      </c>
      <c r="P7" s="25">
        <f t="shared" si="2"/>
        <v>1.7</v>
      </c>
    </row>
    <row r="8" spans="2:16" x14ac:dyDescent="0.25">
      <c r="B8" s="23" t="s">
        <v>35</v>
      </c>
      <c r="C8" s="25">
        <f t="shared" si="1"/>
        <v>1.8</v>
      </c>
      <c r="D8" s="8">
        <f>Tarea2!C8</f>
        <v>9.6999999999999993</v>
      </c>
      <c r="E8" s="8">
        <f>Tarea3!C8</f>
        <v>8.5</v>
      </c>
      <c r="F8" s="8">
        <f>Tarea4!C8</f>
        <v>10</v>
      </c>
      <c r="G8" s="8">
        <f>Tarea5!C8</f>
        <v>10</v>
      </c>
      <c r="H8" s="8">
        <f>Tarea6!C8</f>
        <v>8.3000000000000007</v>
      </c>
      <c r="I8" s="8">
        <f>Tarea7!C8</f>
        <v>10</v>
      </c>
      <c r="J8" s="8">
        <f>Tarea8!C8</f>
        <v>9.5</v>
      </c>
      <c r="K8" s="8">
        <f>Tarea9!C8</f>
        <v>10</v>
      </c>
      <c r="L8" s="8">
        <f>Tarea10!C8</f>
        <v>10</v>
      </c>
      <c r="M8" s="8">
        <f>Tarea11!C8</f>
        <v>5.9</v>
      </c>
      <c r="N8" s="8">
        <f>Tarea12!C8</f>
        <v>8.4</v>
      </c>
      <c r="O8" s="8">
        <f>Tarea13!C8</f>
        <v>10</v>
      </c>
      <c r="P8" s="25">
        <f t="shared" si="2"/>
        <v>1.8</v>
      </c>
    </row>
    <row r="9" spans="2:16" x14ac:dyDescent="0.25">
      <c r="B9" s="23" t="s">
        <v>36</v>
      </c>
      <c r="C9" s="25">
        <f t="shared" si="1"/>
        <v>1.8</v>
      </c>
      <c r="D9" s="8">
        <f>Tarea2!C9</f>
        <v>10</v>
      </c>
      <c r="E9" s="8">
        <f>Tarea3!C9</f>
        <v>8.3000000000000007</v>
      </c>
      <c r="F9" s="8">
        <f>Tarea4!C9</f>
        <v>10</v>
      </c>
      <c r="G9" s="8">
        <f>Tarea5!C9</f>
        <v>8.6</v>
      </c>
      <c r="H9" s="8">
        <f>Tarea6!C9</f>
        <v>8.9</v>
      </c>
      <c r="I9" s="8">
        <f>Tarea7!C9</f>
        <v>10</v>
      </c>
      <c r="J9" s="8">
        <f>Tarea8!C9</f>
        <v>10</v>
      </c>
      <c r="K9" s="8">
        <f>Tarea9!C9</f>
        <v>10</v>
      </c>
      <c r="L9" s="8">
        <f>Tarea10!C9</f>
        <v>10</v>
      </c>
      <c r="M9" s="8">
        <f>Tarea11!C9</f>
        <v>8</v>
      </c>
      <c r="N9" s="8">
        <f>Tarea12!C9</f>
        <v>7.5</v>
      </c>
      <c r="O9" s="8">
        <f>Tarea13!C9</f>
        <v>10</v>
      </c>
      <c r="P9" s="25">
        <f t="shared" si="2"/>
        <v>1.8</v>
      </c>
    </row>
    <row r="10" spans="2:16" x14ac:dyDescent="0.25">
      <c r="B10" s="23" t="s">
        <v>37</v>
      </c>
      <c r="C10" s="25">
        <f t="shared" si="1"/>
        <v>1.7</v>
      </c>
      <c r="D10" s="8">
        <f>Tarea2!C10</f>
        <v>10</v>
      </c>
      <c r="E10" s="8">
        <f>Tarea3!C10</f>
        <v>5</v>
      </c>
      <c r="F10" s="8">
        <f>Tarea4!C10</f>
        <v>10</v>
      </c>
      <c r="G10" s="8">
        <f>Tarea5!C10</f>
        <v>9.1</v>
      </c>
      <c r="H10" s="8">
        <f>Tarea6!C10</f>
        <v>8.4</v>
      </c>
      <c r="I10" s="8">
        <f>Tarea7!C10</f>
        <v>8.6999999999999993</v>
      </c>
      <c r="J10" s="8">
        <f>Tarea8!C10</f>
        <v>10</v>
      </c>
      <c r="K10" s="8">
        <f>Tarea9!C10</f>
        <v>10</v>
      </c>
      <c r="L10" s="8">
        <f>Tarea10!C10</f>
        <v>6.2</v>
      </c>
      <c r="M10" s="8">
        <f>Tarea11!C10</f>
        <v>6.8</v>
      </c>
      <c r="N10" s="8">
        <f>Tarea12!C10</f>
        <v>6.9</v>
      </c>
      <c r="O10" s="8">
        <f>Tarea13!C10</f>
        <v>10</v>
      </c>
      <c r="P10" s="25">
        <f t="shared" si="2"/>
        <v>1.7</v>
      </c>
    </row>
    <row r="11" spans="2:16" x14ac:dyDescent="0.25">
      <c r="B11" s="24" t="s">
        <v>38</v>
      </c>
      <c r="C11" s="25">
        <f t="shared" si="1"/>
        <v>1.7</v>
      </c>
      <c r="D11" s="8">
        <f>Tarea2!C11</f>
        <v>10</v>
      </c>
      <c r="E11" s="8">
        <f>Tarea3!C11</f>
        <v>8.1999999999999993</v>
      </c>
      <c r="F11" s="8">
        <f>Tarea4!C11</f>
        <v>10</v>
      </c>
      <c r="G11" s="8">
        <f>Tarea5!C11</f>
        <v>9.1</v>
      </c>
      <c r="H11" s="8">
        <f>Tarea6!C11</f>
        <v>8.3000000000000007</v>
      </c>
      <c r="I11" s="8">
        <f>Tarea7!C11</f>
        <v>9.6999999999999993</v>
      </c>
      <c r="J11" s="8">
        <f>Tarea8!C11</f>
        <v>10</v>
      </c>
      <c r="K11" s="8">
        <f>Tarea9!C11</f>
        <v>10</v>
      </c>
      <c r="L11" s="8">
        <f>Tarea10!C11</f>
        <v>8.9</v>
      </c>
      <c r="M11" s="8">
        <f>Tarea11!C11</f>
        <v>8.5</v>
      </c>
      <c r="N11" s="8">
        <f>Tarea12!C11</f>
        <v>0</v>
      </c>
      <c r="O11" s="8">
        <f>Tarea13!C11</f>
        <v>10</v>
      </c>
      <c r="P11" s="25">
        <f t="shared" si="2"/>
        <v>1.7</v>
      </c>
    </row>
  </sheetData>
  <mergeCells count="1">
    <mergeCell ref="D2:O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5"/>
  <sheetViews>
    <sheetView workbookViewId="0">
      <selection activeCell="S14" sqref="S14"/>
    </sheetView>
  </sheetViews>
  <sheetFormatPr baseColWidth="10" defaultColWidth="11.42578125" defaultRowHeight="15" x14ac:dyDescent="0.25"/>
  <cols>
    <col min="1" max="1" width="4.140625" customWidth="1"/>
    <col min="2" max="2" width="22.7109375" customWidth="1"/>
    <col min="3" max="3" width="12.5703125" customWidth="1"/>
    <col min="4" max="5" width="4.5703125" customWidth="1"/>
    <col min="6" max="6" width="4.140625" customWidth="1"/>
    <col min="7" max="7" width="4.42578125" customWidth="1"/>
    <col min="8" max="8" width="4" customWidth="1"/>
    <col min="9" max="10" width="3.7109375" customWidth="1"/>
    <col min="11" max="11" width="4.28515625" customWidth="1"/>
    <col min="12" max="12" width="3.7109375" customWidth="1"/>
    <col min="13" max="13" width="4.85546875" customWidth="1"/>
    <col min="14" max="14" width="4.140625" customWidth="1"/>
    <col min="15" max="15" width="3.7109375" customWidth="1"/>
    <col min="16" max="16" width="4" customWidth="1"/>
    <col min="17" max="17" width="4.140625" customWidth="1"/>
    <col min="18" max="23" width="4" customWidth="1"/>
    <col min="24" max="24" width="14.5703125" customWidth="1"/>
  </cols>
  <sheetData>
    <row r="2" spans="1:24" x14ac:dyDescent="0.25">
      <c r="D2" s="28" t="s">
        <v>66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x14ac:dyDescent="0.25">
      <c r="B3" s="1" t="s">
        <v>0</v>
      </c>
      <c r="C3" s="1" t="s">
        <v>1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43</v>
      </c>
      <c r="I3" s="1" t="s">
        <v>44</v>
      </c>
      <c r="J3" s="1" t="s">
        <v>45</v>
      </c>
      <c r="K3" s="1">
        <v>17</v>
      </c>
      <c r="L3" s="1">
        <v>18</v>
      </c>
      <c r="M3" s="1" t="s">
        <v>49</v>
      </c>
      <c r="N3" s="1" t="s">
        <v>50</v>
      </c>
      <c r="O3" s="1">
        <v>21</v>
      </c>
      <c r="P3" s="1" t="s">
        <v>46</v>
      </c>
      <c r="Q3" s="1" t="s">
        <v>47</v>
      </c>
      <c r="R3" s="1" t="s">
        <v>48</v>
      </c>
      <c r="S3" s="1">
        <v>31</v>
      </c>
      <c r="T3" s="1">
        <v>32</v>
      </c>
      <c r="U3" s="1">
        <v>33</v>
      </c>
      <c r="V3" s="1">
        <v>34</v>
      </c>
      <c r="W3" s="1">
        <v>35</v>
      </c>
      <c r="X3" s="1" t="s">
        <v>1</v>
      </c>
    </row>
    <row r="4" spans="1:24" x14ac:dyDescent="0.25">
      <c r="A4" s="7"/>
      <c r="B4" s="2" t="s">
        <v>31</v>
      </c>
      <c r="C4" s="1">
        <f>ROUND(SUM(D4:W4)*10/200,1)</f>
        <v>8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10</v>
      </c>
      <c r="N4" s="3">
        <v>0</v>
      </c>
      <c r="O4" s="3">
        <v>10</v>
      </c>
      <c r="P4" s="3">
        <v>10</v>
      </c>
      <c r="Q4" s="3">
        <v>10</v>
      </c>
      <c r="R4" s="3">
        <v>10</v>
      </c>
      <c r="S4" s="3">
        <v>10</v>
      </c>
      <c r="T4" s="10">
        <v>0</v>
      </c>
      <c r="U4" s="10">
        <v>0</v>
      </c>
      <c r="V4" s="10">
        <v>0</v>
      </c>
      <c r="W4" s="3">
        <v>10</v>
      </c>
      <c r="X4" s="1">
        <f>ROUND(SUM(D4:W4)*10/200,1)</f>
        <v>8</v>
      </c>
    </row>
    <row r="5" spans="1:24" x14ac:dyDescent="0.25">
      <c r="A5" s="7"/>
      <c r="B5" s="2" t="s">
        <v>32</v>
      </c>
      <c r="C5" s="1">
        <f t="shared" ref="C5:C11" si="0">ROUND(SUM(D5:W5)*10/200,1)</f>
        <v>10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3">
        <v>10</v>
      </c>
      <c r="N5" s="3">
        <v>10</v>
      </c>
      <c r="O5" s="3">
        <v>10</v>
      </c>
      <c r="P5" s="3">
        <v>10</v>
      </c>
      <c r="Q5" s="3">
        <v>10</v>
      </c>
      <c r="R5" s="3">
        <v>10</v>
      </c>
      <c r="S5" s="3">
        <v>10</v>
      </c>
      <c r="T5" s="3">
        <v>10</v>
      </c>
      <c r="U5" s="3">
        <v>10</v>
      </c>
      <c r="V5" s="3">
        <v>10</v>
      </c>
      <c r="W5" s="3">
        <v>10</v>
      </c>
      <c r="X5" s="1">
        <f t="shared" ref="X5:X11" si="1">ROUND(SUM(D5:W5)*10/200,1)</f>
        <v>10</v>
      </c>
    </row>
    <row r="6" spans="1:24" x14ac:dyDescent="0.25">
      <c r="A6" s="7"/>
      <c r="B6" s="2" t="s">
        <v>33</v>
      </c>
      <c r="C6" s="1">
        <f t="shared" si="0"/>
        <v>9.5</v>
      </c>
      <c r="D6" s="3">
        <v>10</v>
      </c>
      <c r="E6" s="3">
        <v>10</v>
      </c>
      <c r="F6" s="3">
        <v>10</v>
      </c>
      <c r="G6" s="3">
        <v>10</v>
      </c>
      <c r="H6" s="3">
        <v>10</v>
      </c>
      <c r="I6" s="3">
        <v>10</v>
      </c>
      <c r="J6" s="3">
        <v>10</v>
      </c>
      <c r="K6" s="3">
        <v>10</v>
      </c>
      <c r="L6" s="3">
        <v>10</v>
      </c>
      <c r="M6" s="3">
        <v>10</v>
      </c>
      <c r="N6" s="3">
        <v>0</v>
      </c>
      <c r="O6" s="3">
        <v>10</v>
      </c>
      <c r="P6" s="3">
        <v>10</v>
      </c>
      <c r="Q6" s="3">
        <v>10</v>
      </c>
      <c r="R6" s="3">
        <v>10</v>
      </c>
      <c r="S6" s="3">
        <v>10</v>
      </c>
      <c r="T6" s="3">
        <v>10</v>
      </c>
      <c r="U6" s="3">
        <v>10</v>
      </c>
      <c r="V6" s="3">
        <v>10</v>
      </c>
      <c r="W6" s="3">
        <v>10</v>
      </c>
      <c r="X6" s="1">
        <f t="shared" si="1"/>
        <v>9.5</v>
      </c>
    </row>
    <row r="7" spans="1:24" x14ac:dyDescent="0.25">
      <c r="A7" s="7"/>
      <c r="B7" s="2" t="s">
        <v>34</v>
      </c>
      <c r="C7" s="1">
        <f t="shared" si="0"/>
        <v>8.5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3">
        <v>10</v>
      </c>
      <c r="J7" s="3">
        <v>10</v>
      </c>
      <c r="K7" s="3">
        <v>10</v>
      </c>
      <c r="L7" s="3">
        <v>10</v>
      </c>
      <c r="M7" s="3">
        <v>10</v>
      </c>
      <c r="N7" s="3">
        <v>0</v>
      </c>
      <c r="O7" s="10">
        <v>0</v>
      </c>
      <c r="P7" s="3">
        <v>10</v>
      </c>
      <c r="Q7" s="3">
        <v>10</v>
      </c>
      <c r="R7" s="3">
        <v>10</v>
      </c>
      <c r="S7" s="10">
        <v>0</v>
      </c>
      <c r="T7" s="3">
        <v>10</v>
      </c>
      <c r="U7" s="3">
        <v>10</v>
      </c>
      <c r="V7" s="3">
        <v>10</v>
      </c>
      <c r="W7" s="3">
        <v>10</v>
      </c>
      <c r="X7" s="1">
        <f t="shared" si="1"/>
        <v>8.5</v>
      </c>
    </row>
    <row r="8" spans="1:24" x14ac:dyDescent="0.25">
      <c r="A8" s="7"/>
      <c r="B8" s="2" t="s">
        <v>35</v>
      </c>
      <c r="C8" s="1">
        <f t="shared" si="0"/>
        <v>8.5</v>
      </c>
      <c r="D8" s="3">
        <v>10</v>
      </c>
      <c r="E8" s="3">
        <v>10</v>
      </c>
      <c r="F8" s="3">
        <v>10</v>
      </c>
      <c r="G8" s="3">
        <v>10</v>
      </c>
      <c r="H8" s="3">
        <v>10</v>
      </c>
      <c r="I8" s="3">
        <v>10</v>
      </c>
      <c r="J8" s="3">
        <v>10</v>
      </c>
      <c r="K8" s="3">
        <v>10</v>
      </c>
      <c r="L8" s="3">
        <v>10</v>
      </c>
      <c r="M8" s="10">
        <v>0</v>
      </c>
      <c r="N8" s="10">
        <v>0</v>
      </c>
      <c r="O8" s="3">
        <v>10</v>
      </c>
      <c r="P8" s="3">
        <v>10</v>
      </c>
      <c r="Q8" s="3">
        <v>10</v>
      </c>
      <c r="R8" s="3">
        <v>10</v>
      </c>
      <c r="S8" s="3">
        <v>10</v>
      </c>
      <c r="T8" s="3">
        <v>10</v>
      </c>
      <c r="U8" s="3">
        <v>10</v>
      </c>
      <c r="V8" s="3">
        <v>10</v>
      </c>
      <c r="W8" s="10">
        <v>0</v>
      </c>
      <c r="X8" s="1">
        <f t="shared" si="1"/>
        <v>8.5</v>
      </c>
    </row>
    <row r="9" spans="1:24" x14ac:dyDescent="0.25">
      <c r="A9" s="7"/>
      <c r="B9" s="2" t="s">
        <v>36</v>
      </c>
      <c r="C9" s="1">
        <f t="shared" si="0"/>
        <v>8.3000000000000007</v>
      </c>
      <c r="D9" s="3">
        <v>10</v>
      </c>
      <c r="E9" s="3">
        <v>10</v>
      </c>
      <c r="F9" s="3">
        <v>10</v>
      </c>
      <c r="G9" s="3">
        <v>10</v>
      </c>
      <c r="H9" s="3">
        <v>10</v>
      </c>
      <c r="I9" s="3">
        <v>10</v>
      </c>
      <c r="J9" s="3">
        <v>10</v>
      </c>
      <c r="K9" s="3">
        <v>10</v>
      </c>
      <c r="L9" s="3">
        <v>5</v>
      </c>
      <c r="M9" s="3">
        <v>10</v>
      </c>
      <c r="N9" s="3">
        <v>0</v>
      </c>
      <c r="O9" s="3">
        <v>10</v>
      </c>
      <c r="P9" s="3">
        <v>10</v>
      </c>
      <c r="Q9" s="10">
        <v>0</v>
      </c>
      <c r="R9" s="10">
        <v>0</v>
      </c>
      <c r="S9" s="3">
        <v>10</v>
      </c>
      <c r="T9" s="3">
        <v>10</v>
      </c>
      <c r="U9" s="3">
        <v>10</v>
      </c>
      <c r="V9" s="3">
        <v>10</v>
      </c>
      <c r="W9" s="3">
        <v>10</v>
      </c>
      <c r="X9" s="1">
        <f t="shared" si="1"/>
        <v>8.3000000000000007</v>
      </c>
    </row>
    <row r="10" spans="1:24" x14ac:dyDescent="0.25">
      <c r="A10" s="7"/>
      <c r="B10" s="2" t="s">
        <v>37</v>
      </c>
      <c r="C10" s="1">
        <f t="shared" si="0"/>
        <v>5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3">
        <v>10</v>
      </c>
      <c r="N10" s="3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">
        <f t="shared" si="1"/>
        <v>5</v>
      </c>
    </row>
    <row r="11" spans="1:24" x14ac:dyDescent="0.25">
      <c r="A11" s="7"/>
      <c r="B11" s="9" t="s">
        <v>38</v>
      </c>
      <c r="C11" s="1">
        <f t="shared" si="0"/>
        <v>8.1999999999999993</v>
      </c>
      <c r="D11" s="3">
        <v>10</v>
      </c>
      <c r="E11" s="3">
        <v>10</v>
      </c>
      <c r="F11" s="3">
        <v>10</v>
      </c>
      <c r="G11" s="3">
        <v>10</v>
      </c>
      <c r="H11" s="3">
        <v>10</v>
      </c>
      <c r="I11" s="3">
        <v>10</v>
      </c>
      <c r="J11" s="3">
        <v>10</v>
      </c>
      <c r="K11" s="3">
        <v>10</v>
      </c>
      <c r="L11" s="3">
        <v>10</v>
      </c>
      <c r="M11" s="3">
        <v>10</v>
      </c>
      <c r="N11" s="3">
        <v>0</v>
      </c>
      <c r="O11" s="3">
        <v>10</v>
      </c>
      <c r="P11" s="3">
        <v>10</v>
      </c>
      <c r="Q11" s="3">
        <v>10</v>
      </c>
      <c r="R11" s="3">
        <v>8</v>
      </c>
      <c r="S11" s="3">
        <v>10</v>
      </c>
      <c r="T11" s="3">
        <v>5</v>
      </c>
      <c r="U11" s="10">
        <v>0</v>
      </c>
      <c r="V11" s="10">
        <v>0</v>
      </c>
      <c r="W11" s="3">
        <v>10</v>
      </c>
      <c r="X11" s="1">
        <f t="shared" si="1"/>
        <v>8.1999999999999993</v>
      </c>
    </row>
    <row r="13" spans="1:24" x14ac:dyDescent="0.25">
      <c r="D13" s="4"/>
      <c r="E13" t="s">
        <v>2</v>
      </c>
    </row>
    <row r="14" spans="1:24" x14ac:dyDescent="0.25">
      <c r="D14" s="5"/>
      <c r="E14" t="s">
        <v>3</v>
      </c>
    </row>
    <row r="15" spans="1:24" x14ac:dyDescent="0.25">
      <c r="D15" s="6"/>
      <c r="E15" t="s">
        <v>4</v>
      </c>
    </row>
  </sheetData>
  <mergeCells count="1">
    <mergeCell ref="D2:W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5"/>
  <sheetViews>
    <sheetView workbookViewId="0">
      <selection activeCell="C4" sqref="C4"/>
    </sheetView>
  </sheetViews>
  <sheetFormatPr baseColWidth="10" defaultColWidth="11.42578125" defaultRowHeight="15" x14ac:dyDescent="0.25"/>
  <cols>
    <col min="1" max="1" width="4.140625" customWidth="1"/>
    <col min="2" max="2" width="24.28515625" customWidth="1"/>
    <col min="3" max="3" width="12.140625" customWidth="1"/>
    <col min="4" max="4" width="5.7109375" customWidth="1"/>
    <col min="5" max="5" width="5" customWidth="1"/>
    <col min="6" max="8" width="4.28515625" customWidth="1"/>
    <col min="9" max="10" width="4.140625" customWidth="1"/>
    <col min="11" max="11" width="4.42578125" customWidth="1"/>
    <col min="12" max="12" width="4.28515625" customWidth="1"/>
    <col min="13" max="13" width="4.140625" customWidth="1"/>
    <col min="14" max="15" width="4.28515625" customWidth="1"/>
    <col min="16" max="16" width="3.85546875" customWidth="1"/>
    <col min="17" max="17" width="4.85546875" customWidth="1"/>
    <col min="18" max="18" width="12.85546875" customWidth="1"/>
  </cols>
  <sheetData>
    <row r="2" spans="1:18" x14ac:dyDescent="0.25">
      <c r="D2" s="27" t="s">
        <v>66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8" x14ac:dyDescent="0.25">
      <c r="B3" s="1" t="s">
        <v>0</v>
      </c>
      <c r="C3" s="1" t="s">
        <v>1</v>
      </c>
      <c r="D3" s="1" t="s">
        <v>51</v>
      </c>
      <c r="E3" s="1" t="s">
        <v>52</v>
      </c>
      <c r="F3" s="1" t="s">
        <v>21</v>
      </c>
      <c r="G3" s="1" t="s">
        <v>20</v>
      </c>
      <c r="H3" s="1" t="s">
        <v>53</v>
      </c>
      <c r="I3" s="1" t="s">
        <v>39</v>
      </c>
      <c r="J3" s="1" t="s">
        <v>40</v>
      </c>
      <c r="K3" s="1" t="s">
        <v>41</v>
      </c>
      <c r="L3" s="1" t="s">
        <v>42</v>
      </c>
      <c r="M3" s="1" t="s">
        <v>43</v>
      </c>
      <c r="N3" s="1" t="s">
        <v>44</v>
      </c>
      <c r="O3" s="1" t="s">
        <v>45</v>
      </c>
      <c r="P3" s="1">
        <v>15</v>
      </c>
      <c r="Q3" s="1">
        <v>21</v>
      </c>
      <c r="R3" s="1" t="s">
        <v>1</v>
      </c>
    </row>
    <row r="4" spans="1:18" x14ac:dyDescent="0.25">
      <c r="A4" s="7"/>
      <c r="B4" s="2" t="s">
        <v>31</v>
      </c>
      <c r="C4" s="1">
        <f>ROUND(SUM(D4:Q4)*10/140,1)</f>
        <v>10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10</v>
      </c>
      <c r="N4" s="3">
        <v>10</v>
      </c>
      <c r="O4" s="3">
        <v>10</v>
      </c>
      <c r="P4" s="3">
        <v>10</v>
      </c>
      <c r="Q4" s="3">
        <v>10</v>
      </c>
      <c r="R4" s="1">
        <f>ROUND(SUM(D4:Q4)*10/140,1)</f>
        <v>10</v>
      </c>
    </row>
    <row r="5" spans="1:18" x14ac:dyDescent="0.25">
      <c r="A5" s="7"/>
      <c r="B5" s="2" t="s">
        <v>32</v>
      </c>
      <c r="C5" s="1">
        <f t="shared" ref="C5:C11" si="0">ROUND(SUM(D5:Q5)*10/140,1)</f>
        <v>10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3">
        <v>10</v>
      </c>
      <c r="N5" s="3">
        <v>10</v>
      </c>
      <c r="O5" s="3">
        <v>10</v>
      </c>
      <c r="P5" s="3">
        <v>10</v>
      </c>
      <c r="Q5" s="3">
        <v>10</v>
      </c>
      <c r="R5" s="1">
        <f t="shared" ref="R5:R11" si="1">ROUND(SUM(D5:Q5)*10/140,1)</f>
        <v>10</v>
      </c>
    </row>
    <row r="6" spans="1:18" x14ac:dyDescent="0.25">
      <c r="A6" s="7"/>
      <c r="B6" s="2" t="s">
        <v>33</v>
      </c>
      <c r="C6" s="1">
        <f t="shared" si="0"/>
        <v>10</v>
      </c>
      <c r="D6" s="3">
        <v>10</v>
      </c>
      <c r="E6" s="3">
        <v>10</v>
      </c>
      <c r="F6" s="3">
        <v>10</v>
      </c>
      <c r="G6" s="3">
        <v>10</v>
      </c>
      <c r="H6" s="3">
        <v>10</v>
      </c>
      <c r="I6" s="3">
        <v>10</v>
      </c>
      <c r="J6" s="3">
        <v>10</v>
      </c>
      <c r="K6" s="3">
        <v>10</v>
      </c>
      <c r="L6" s="3">
        <v>10</v>
      </c>
      <c r="M6" s="3">
        <v>10</v>
      </c>
      <c r="N6" s="3">
        <v>10</v>
      </c>
      <c r="O6" s="3">
        <v>10</v>
      </c>
      <c r="P6" s="3">
        <v>10</v>
      </c>
      <c r="Q6" s="3">
        <v>10</v>
      </c>
      <c r="R6" s="1">
        <f t="shared" si="1"/>
        <v>10</v>
      </c>
    </row>
    <row r="7" spans="1:18" x14ac:dyDescent="0.25">
      <c r="A7" s="7"/>
      <c r="B7" s="2" t="s">
        <v>34</v>
      </c>
      <c r="C7" s="1">
        <f t="shared" si="0"/>
        <v>10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3">
        <v>10</v>
      </c>
      <c r="J7" s="3">
        <v>10</v>
      </c>
      <c r="K7" s="3">
        <v>10</v>
      </c>
      <c r="L7" s="3">
        <v>10</v>
      </c>
      <c r="M7" s="3">
        <v>10</v>
      </c>
      <c r="N7" s="3">
        <v>10</v>
      </c>
      <c r="O7" s="3">
        <v>10</v>
      </c>
      <c r="P7" s="3">
        <v>10</v>
      </c>
      <c r="Q7" s="3">
        <v>10</v>
      </c>
      <c r="R7" s="1">
        <f t="shared" si="1"/>
        <v>10</v>
      </c>
    </row>
    <row r="8" spans="1:18" x14ac:dyDescent="0.25">
      <c r="A8" s="7"/>
      <c r="B8" s="2" t="s">
        <v>35</v>
      </c>
      <c r="C8" s="1">
        <f t="shared" si="0"/>
        <v>10</v>
      </c>
      <c r="D8" s="3">
        <v>10</v>
      </c>
      <c r="E8" s="3">
        <v>10</v>
      </c>
      <c r="F8" s="3">
        <v>10</v>
      </c>
      <c r="G8" s="3">
        <v>10</v>
      </c>
      <c r="H8" s="3">
        <v>10</v>
      </c>
      <c r="I8" s="3">
        <v>10</v>
      </c>
      <c r="J8" s="3">
        <v>10</v>
      </c>
      <c r="K8" s="3">
        <v>10</v>
      </c>
      <c r="L8" s="3">
        <v>10</v>
      </c>
      <c r="M8" s="3">
        <v>10</v>
      </c>
      <c r="N8" s="3">
        <v>10</v>
      </c>
      <c r="O8" s="3">
        <v>10</v>
      </c>
      <c r="P8" s="3">
        <v>10</v>
      </c>
      <c r="Q8" s="3">
        <v>10</v>
      </c>
      <c r="R8" s="1">
        <f t="shared" si="1"/>
        <v>10</v>
      </c>
    </row>
    <row r="9" spans="1:18" x14ac:dyDescent="0.25">
      <c r="A9" s="7"/>
      <c r="B9" s="2" t="s">
        <v>36</v>
      </c>
      <c r="C9" s="1">
        <f t="shared" si="0"/>
        <v>10</v>
      </c>
      <c r="D9" s="3">
        <v>10</v>
      </c>
      <c r="E9" s="3">
        <v>10</v>
      </c>
      <c r="F9" s="3">
        <v>10</v>
      </c>
      <c r="G9" s="3">
        <v>10</v>
      </c>
      <c r="H9" s="3">
        <v>10</v>
      </c>
      <c r="I9" s="3">
        <v>10</v>
      </c>
      <c r="J9" s="3">
        <v>10</v>
      </c>
      <c r="K9" s="3">
        <v>10</v>
      </c>
      <c r="L9" s="3">
        <v>10</v>
      </c>
      <c r="M9" s="3">
        <v>10</v>
      </c>
      <c r="N9" s="3">
        <v>10</v>
      </c>
      <c r="O9" s="3">
        <v>10</v>
      </c>
      <c r="P9" s="3">
        <v>10</v>
      </c>
      <c r="Q9" s="3">
        <v>10</v>
      </c>
      <c r="R9" s="1">
        <f t="shared" si="1"/>
        <v>10</v>
      </c>
    </row>
    <row r="10" spans="1:18" x14ac:dyDescent="0.25">
      <c r="A10" s="7"/>
      <c r="B10" s="2" t="s">
        <v>37</v>
      </c>
      <c r="C10" s="1">
        <f t="shared" si="0"/>
        <v>10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3">
        <v>10</v>
      </c>
      <c r="N10" s="3">
        <v>10</v>
      </c>
      <c r="O10" s="3">
        <v>10</v>
      </c>
      <c r="P10" s="3">
        <v>10</v>
      </c>
      <c r="Q10" s="3">
        <v>10</v>
      </c>
      <c r="R10" s="1">
        <f t="shared" si="1"/>
        <v>10</v>
      </c>
    </row>
    <row r="11" spans="1:18" x14ac:dyDescent="0.25">
      <c r="A11" s="7"/>
      <c r="B11" s="9" t="s">
        <v>38</v>
      </c>
      <c r="C11" s="1">
        <f t="shared" si="0"/>
        <v>10</v>
      </c>
      <c r="D11" s="3">
        <v>10</v>
      </c>
      <c r="E11" s="3">
        <v>10</v>
      </c>
      <c r="F11" s="3">
        <v>10</v>
      </c>
      <c r="G11" s="3">
        <v>10</v>
      </c>
      <c r="H11" s="3">
        <v>10</v>
      </c>
      <c r="I11" s="3">
        <v>10</v>
      </c>
      <c r="J11" s="3">
        <v>10</v>
      </c>
      <c r="K11" s="3">
        <v>10</v>
      </c>
      <c r="L11" s="3">
        <v>10</v>
      </c>
      <c r="M11" s="3">
        <v>10</v>
      </c>
      <c r="N11" s="3">
        <v>10</v>
      </c>
      <c r="O11" s="3">
        <v>10</v>
      </c>
      <c r="P11" s="3">
        <v>10</v>
      </c>
      <c r="Q11" s="3">
        <v>10</v>
      </c>
      <c r="R11" s="1">
        <f t="shared" si="1"/>
        <v>10</v>
      </c>
    </row>
    <row r="13" spans="1:18" x14ac:dyDescent="0.25">
      <c r="D13" s="4"/>
      <c r="E13" t="s">
        <v>2</v>
      </c>
    </row>
    <row r="14" spans="1:18" x14ac:dyDescent="0.25">
      <c r="D14" s="5"/>
      <c r="E14" t="s">
        <v>3</v>
      </c>
    </row>
    <row r="15" spans="1:18" x14ac:dyDescent="0.25">
      <c r="D15" s="6"/>
      <c r="E15" t="s">
        <v>4</v>
      </c>
    </row>
  </sheetData>
  <mergeCells count="1">
    <mergeCell ref="D2:Q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zoomScale="106" zoomScaleNormal="106" workbookViewId="0">
      <selection activeCell="K10" sqref="K10"/>
    </sheetView>
  </sheetViews>
  <sheetFormatPr baseColWidth="10" defaultColWidth="11.42578125" defaultRowHeight="15" x14ac:dyDescent="0.25"/>
  <cols>
    <col min="1" max="1" width="4.7109375" customWidth="1"/>
    <col min="2" max="2" width="24.28515625" customWidth="1"/>
    <col min="3" max="3" width="15.85546875" customWidth="1"/>
    <col min="4" max="4" width="4.5703125" customWidth="1"/>
    <col min="5" max="6" width="5" customWidth="1"/>
    <col min="7" max="8" width="4.85546875" customWidth="1"/>
    <col min="9" max="9" width="4.140625" customWidth="1"/>
    <col min="10" max="10" width="5" customWidth="1"/>
    <col min="11" max="12" width="5.28515625" customWidth="1"/>
    <col min="13" max="13" width="5.5703125" customWidth="1"/>
    <col min="14" max="14" width="5" customWidth="1"/>
    <col min="15" max="15" width="14" customWidth="1"/>
  </cols>
  <sheetData>
    <row r="2" spans="1:15" x14ac:dyDescent="0.25">
      <c r="D2" s="27" t="s">
        <v>66</v>
      </c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5" x14ac:dyDescent="0.25">
      <c r="B3" s="1" t="s">
        <v>0</v>
      </c>
      <c r="C3" s="1" t="s">
        <v>1</v>
      </c>
      <c r="D3" s="1">
        <v>1</v>
      </c>
      <c r="E3" s="1">
        <f>D3+1</f>
        <v>2</v>
      </c>
      <c r="F3" s="1">
        <f t="shared" ref="F3:N3" si="0">E3+1</f>
        <v>3</v>
      </c>
      <c r="G3" s="1">
        <f t="shared" si="0"/>
        <v>4</v>
      </c>
      <c r="H3" s="1">
        <f t="shared" si="0"/>
        <v>5</v>
      </c>
      <c r="I3" s="1">
        <f t="shared" si="0"/>
        <v>6</v>
      </c>
      <c r="J3" s="1">
        <f>I3+1</f>
        <v>7</v>
      </c>
      <c r="K3" s="1">
        <f t="shared" si="0"/>
        <v>8</v>
      </c>
      <c r="L3" s="1">
        <f>K3+1</f>
        <v>9</v>
      </c>
      <c r="M3" s="1">
        <f t="shared" si="0"/>
        <v>10</v>
      </c>
      <c r="N3" s="1">
        <f t="shared" si="0"/>
        <v>11</v>
      </c>
      <c r="O3" s="1" t="s">
        <v>1</v>
      </c>
    </row>
    <row r="4" spans="1:15" x14ac:dyDescent="0.25">
      <c r="A4" s="7"/>
      <c r="B4" s="2" t="s">
        <v>31</v>
      </c>
      <c r="C4" s="1">
        <f>ROUND(SUM(D4:N4)*10/110,1)</f>
        <v>10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10</v>
      </c>
      <c r="N4" s="3">
        <v>10</v>
      </c>
      <c r="O4" s="1">
        <f>C4</f>
        <v>10</v>
      </c>
    </row>
    <row r="5" spans="1:15" x14ac:dyDescent="0.25">
      <c r="A5" s="7"/>
      <c r="B5" s="2" t="s">
        <v>32</v>
      </c>
      <c r="C5" s="1">
        <f t="shared" ref="C5:C10" si="1">ROUND(SUM(D5:N5)*10/110,1)</f>
        <v>9.5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3">
        <v>10</v>
      </c>
      <c r="N5" s="3">
        <v>5</v>
      </c>
      <c r="O5" s="1">
        <f t="shared" ref="O5:O11" si="2">C5</f>
        <v>9.5</v>
      </c>
    </row>
    <row r="6" spans="1:15" x14ac:dyDescent="0.25">
      <c r="A6" s="7"/>
      <c r="B6" s="2" t="s">
        <v>33</v>
      </c>
      <c r="C6" s="1">
        <f t="shared" si="1"/>
        <v>9.1</v>
      </c>
      <c r="D6" s="3">
        <v>10</v>
      </c>
      <c r="E6" s="3">
        <v>10</v>
      </c>
      <c r="F6" s="3">
        <v>10</v>
      </c>
      <c r="G6" s="3">
        <v>10</v>
      </c>
      <c r="H6" s="3">
        <v>10</v>
      </c>
      <c r="I6" s="3">
        <v>10</v>
      </c>
      <c r="J6" s="3">
        <v>10</v>
      </c>
      <c r="K6" s="3">
        <v>5</v>
      </c>
      <c r="L6" s="3">
        <v>10</v>
      </c>
      <c r="M6" s="3">
        <v>10</v>
      </c>
      <c r="N6" s="3">
        <v>5</v>
      </c>
      <c r="O6" s="1">
        <f t="shared" si="2"/>
        <v>9.1</v>
      </c>
    </row>
    <row r="7" spans="1:15" x14ac:dyDescent="0.25">
      <c r="A7" s="7"/>
      <c r="B7" s="2" t="s">
        <v>34</v>
      </c>
      <c r="C7" s="1">
        <f t="shared" si="1"/>
        <v>8.6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3">
        <v>10</v>
      </c>
      <c r="J7" s="3">
        <v>10</v>
      </c>
      <c r="K7" s="10">
        <v>0</v>
      </c>
      <c r="L7" s="3">
        <v>10</v>
      </c>
      <c r="M7" s="3">
        <v>10</v>
      </c>
      <c r="N7" s="3">
        <v>5</v>
      </c>
      <c r="O7" s="1">
        <f t="shared" si="2"/>
        <v>8.6</v>
      </c>
    </row>
    <row r="8" spans="1:15" x14ac:dyDescent="0.25">
      <c r="A8" s="7"/>
      <c r="B8" s="2" t="s">
        <v>35</v>
      </c>
      <c r="C8" s="1">
        <f t="shared" si="1"/>
        <v>10</v>
      </c>
      <c r="D8" s="3">
        <v>10</v>
      </c>
      <c r="E8" s="3">
        <v>10</v>
      </c>
      <c r="F8" s="3">
        <v>10</v>
      </c>
      <c r="G8" s="3">
        <v>10</v>
      </c>
      <c r="H8" s="3">
        <v>10</v>
      </c>
      <c r="I8" s="3">
        <v>10</v>
      </c>
      <c r="J8" s="3">
        <v>10</v>
      </c>
      <c r="K8" s="3">
        <v>10</v>
      </c>
      <c r="L8" s="3">
        <v>10</v>
      </c>
      <c r="M8" s="3">
        <v>10</v>
      </c>
      <c r="N8" s="3">
        <v>10</v>
      </c>
      <c r="O8" s="1">
        <f t="shared" si="2"/>
        <v>10</v>
      </c>
    </row>
    <row r="9" spans="1:15" x14ac:dyDescent="0.25">
      <c r="A9" s="7"/>
      <c r="B9" s="2" t="s">
        <v>36</v>
      </c>
      <c r="C9" s="1">
        <f t="shared" si="1"/>
        <v>8.6</v>
      </c>
      <c r="D9" s="3">
        <v>10</v>
      </c>
      <c r="E9" s="3">
        <v>10</v>
      </c>
      <c r="F9" s="3">
        <v>10</v>
      </c>
      <c r="G9" s="3">
        <v>10</v>
      </c>
      <c r="H9" s="3">
        <v>10</v>
      </c>
      <c r="I9" s="3">
        <v>10</v>
      </c>
      <c r="J9" s="3">
        <v>10</v>
      </c>
      <c r="K9" s="3">
        <v>5</v>
      </c>
      <c r="L9" s="3">
        <v>10</v>
      </c>
      <c r="M9" s="3">
        <v>10</v>
      </c>
      <c r="N9" s="10">
        <v>0</v>
      </c>
      <c r="O9" s="1">
        <f t="shared" si="2"/>
        <v>8.6</v>
      </c>
    </row>
    <row r="10" spans="1:15" x14ac:dyDescent="0.25">
      <c r="A10" s="7"/>
      <c r="B10" s="2" t="s">
        <v>37</v>
      </c>
      <c r="C10" s="1">
        <f t="shared" si="1"/>
        <v>9.1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10">
        <v>0</v>
      </c>
      <c r="L10" s="3">
        <v>10</v>
      </c>
      <c r="M10" s="3">
        <v>10</v>
      </c>
      <c r="N10" s="3">
        <v>10</v>
      </c>
      <c r="O10" s="1">
        <f t="shared" si="2"/>
        <v>9.1</v>
      </c>
    </row>
    <row r="11" spans="1:15" x14ac:dyDescent="0.25">
      <c r="A11" s="7"/>
      <c r="B11" s="9" t="s">
        <v>38</v>
      </c>
      <c r="C11" s="1">
        <f>ROUND(SUM(D11:N11)*10/110,1)</f>
        <v>9.1</v>
      </c>
      <c r="D11" s="3">
        <v>10</v>
      </c>
      <c r="E11" s="3">
        <v>10</v>
      </c>
      <c r="F11" s="3">
        <v>10</v>
      </c>
      <c r="G11" s="3">
        <v>10</v>
      </c>
      <c r="H11" s="3">
        <v>10</v>
      </c>
      <c r="I11" s="3">
        <v>10</v>
      </c>
      <c r="J11" s="3">
        <v>10</v>
      </c>
      <c r="K11" s="10" t="s">
        <v>54</v>
      </c>
      <c r="L11" s="3">
        <v>10</v>
      </c>
      <c r="M11" s="3">
        <v>10</v>
      </c>
      <c r="N11" s="3">
        <v>10</v>
      </c>
      <c r="O11" s="1">
        <f t="shared" si="2"/>
        <v>9.1</v>
      </c>
    </row>
    <row r="13" spans="1:15" x14ac:dyDescent="0.25">
      <c r="D13" s="4"/>
      <c r="E13" t="s">
        <v>2</v>
      </c>
    </row>
    <row r="14" spans="1:15" x14ac:dyDescent="0.25">
      <c r="D14" s="5"/>
      <c r="E14" t="s">
        <v>3</v>
      </c>
    </row>
    <row r="15" spans="1:15" x14ac:dyDescent="0.25">
      <c r="D15" s="6"/>
      <c r="E15" t="s">
        <v>4</v>
      </c>
    </row>
  </sheetData>
  <mergeCells count="1">
    <mergeCell ref="D2:N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zoomScaleNormal="100" workbookViewId="0">
      <selection activeCell="Q19" sqref="Q19"/>
    </sheetView>
  </sheetViews>
  <sheetFormatPr baseColWidth="10" defaultColWidth="11.42578125" defaultRowHeight="15" x14ac:dyDescent="0.25"/>
  <cols>
    <col min="1" max="1" width="3.42578125" customWidth="1"/>
    <col min="2" max="2" width="23.5703125" customWidth="1"/>
    <col min="3" max="3" width="12.5703125" customWidth="1"/>
    <col min="4" max="4" width="4.140625" customWidth="1"/>
    <col min="5" max="5" width="4.85546875" customWidth="1"/>
    <col min="6" max="6" width="4" customWidth="1"/>
    <col min="7" max="7" width="4.28515625" customWidth="1"/>
    <col min="8" max="8" width="4.5703125" customWidth="1"/>
    <col min="9" max="9" width="4" customWidth="1"/>
    <col min="10" max="10" width="3.5703125" customWidth="1"/>
    <col min="11" max="12" width="3.85546875" customWidth="1"/>
    <col min="13" max="22" width="4" customWidth="1"/>
  </cols>
  <sheetData>
    <row r="2" spans="1:23" x14ac:dyDescent="0.25">
      <c r="D2" s="27" t="s">
        <v>66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3" x14ac:dyDescent="0.25">
      <c r="B3" s="1" t="s">
        <v>0</v>
      </c>
      <c r="C3" s="1" t="s">
        <v>1</v>
      </c>
      <c r="D3" s="1" t="s">
        <v>51</v>
      </c>
      <c r="E3" s="1" t="s">
        <v>52</v>
      </c>
      <c r="F3" s="1" t="s">
        <v>21</v>
      </c>
      <c r="G3" s="1" t="s">
        <v>20</v>
      </c>
      <c r="H3" s="1" t="s">
        <v>55</v>
      </c>
      <c r="I3" s="1" t="s">
        <v>56</v>
      </c>
      <c r="J3" s="1" t="s">
        <v>57</v>
      </c>
      <c r="K3" s="1" t="s">
        <v>58</v>
      </c>
      <c r="L3" s="1" t="s">
        <v>59</v>
      </c>
      <c r="M3" s="1" t="s">
        <v>60</v>
      </c>
      <c r="N3" s="1" t="s">
        <v>61</v>
      </c>
      <c r="O3" s="1" t="s">
        <v>62</v>
      </c>
      <c r="P3" s="1" t="s">
        <v>22</v>
      </c>
      <c r="Q3" s="1" t="s">
        <v>24</v>
      </c>
      <c r="R3" s="1" t="s">
        <v>65</v>
      </c>
      <c r="S3" s="1" t="s">
        <v>26</v>
      </c>
      <c r="T3" s="1" t="s">
        <v>63</v>
      </c>
      <c r="U3" s="1" t="s">
        <v>28</v>
      </c>
      <c r="V3" s="1" t="s">
        <v>64</v>
      </c>
      <c r="W3" s="1" t="s">
        <v>1</v>
      </c>
    </row>
    <row r="4" spans="1:23" x14ac:dyDescent="0.25">
      <c r="A4" s="7"/>
      <c r="B4" s="2" t="s">
        <v>31</v>
      </c>
      <c r="C4" s="1">
        <f>ROUND(SUM(D4:V4)*10/190,1)</f>
        <v>9.9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10</v>
      </c>
      <c r="N4" s="3">
        <v>10</v>
      </c>
      <c r="O4" s="3">
        <v>10</v>
      </c>
      <c r="P4" s="3">
        <v>10</v>
      </c>
      <c r="Q4" s="3">
        <v>10</v>
      </c>
      <c r="R4" s="3">
        <v>10</v>
      </c>
      <c r="S4" s="3">
        <v>10</v>
      </c>
      <c r="T4" s="3">
        <v>10</v>
      </c>
      <c r="U4" s="3">
        <v>10</v>
      </c>
      <c r="V4" s="3">
        <v>8</v>
      </c>
      <c r="W4" s="1">
        <f>C4</f>
        <v>9.9</v>
      </c>
    </row>
    <row r="5" spans="1:23" x14ac:dyDescent="0.25">
      <c r="A5" s="7"/>
      <c r="B5" s="2" t="s">
        <v>32</v>
      </c>
      <c r="C5" s="1">
        <f t="shared" ref="C5:C11" si="0">ROUND(SUM(D5:V5)*10/190,1)</f>
        <v>8.9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3">
        <v>10</v>
      </c>
      <c r="N5" s="3">
        <v>10</v>
      </c>
      <c r="O5" s="3">
        <v>10</v>
      </c>
      <c r="P5" s="3">
        <v>10</v>
      </c>
      <c r="Q5" s="3">
        <v>10</v>
      </c>
      <c r="R5" s="3">
        <v>10</v>
      </c>
      <c r="S5" s="3">
        <v>10</v>
      </c>
      <c r="T5" s="3">
        <v>10</v>
      </c>
      <c r="U5" s="10">
        <v>0</v>
      </c>
      <c r="V5" s="10">
        <v>0</v>
      </c>
      <c r="W5" s="1">
        <f t="shared" ref="W5:W11" si="1">C5</f>
        <v>8.9</v>
      </c>
    </row>
    <row r="6" spans="1:23" x14ac:dyDescent="0.25">
      <c r="A6" s="7"/>
      <c r="B6" s="2" t="s">
        <v>33</v>
      </c>
      <c r="C6" s="1">
        <f t="shared" si="0"/>
        <v>9.3000000000000007</v>
      </c>
      <c r="D6" s="3">
        <v>10</v>
      </c>
      <c r="E6" s="3">
        <v>10</v>
      </c>
      <c r="F6" s="3">
        <v>10</v>
      </c>
      <c r="G6" s="3">
        <v>10</v>
      </c>
      <c r="H6" s="3">
        <v>10</v>
      </c>
      <c r="I6" s="3">
        <v>10</v>
      </c>
      <c r="J6" s="3">
        <v>10</v>
      </c>
      <c r="K6" s="3">
        <v>10</v>
      </c>
      <c r="L6" s="3">
        <v>10</v>
      </c>
      <c r="M6" s="3">
        <v>10</v>
      </c>
      <c r="N6" s="3">
        <v>10</v>
      </c>
      <c r="O6" s="3">
        <v>10</v>
      </c>
      <c r="P6" s="3">
        <v>10</v>
      </c>
      <c r="Q6" s="3">
        <v>10</v>
      </c>
      <c r="R6" s="3">
        <v>10</v>
      </c>
      <c r="S6" s="3">
        <v>10</v>
      </c>
      <c r="T6" s="3">
        <v>10</v>
      </c>
      <c r="U6" s="10">
        <v>0</v>
      </c>
      <c r="V6" s="3">
        <v>7</v>
      </c>
      <c r="W6" s="1">
        <f t="shared" si="1"/>
        <v>9.3000000000000007</v>
      </c>
    </row>
    <row r="7" spans="1:23" x14ac:dyDescent="0.25">
      <c r="A7" s="7"/>
      <c r="B7" s="2" t="s">
        <v>34</v>
      </c>
      <c r="C7" s="1">
        <f t="shared" si="0"/>
        <v>8.8000000000000007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3">
        <v>10</v>
      </c>
      <c r="J7" s="3">
        <v>10</v>
      </c>
      <c r="K7" s="3">
        <v>10</v>
      </c>
      <c r="L7" s="3">
        <v>10</v>
      </c>
      <c r="M7" s="3">
        <v>10</v>
      </c>
      <c r="N7" s="3">
        <v>10</v>
      </c>
      <c r="O7" s="3">
        <v>10</v>
      </c>
      <c r="P7" s="3">
        <v>10</v>
      </c>
      <c r="Q7" s="3">
        <v>10</v>
      </c>
      <c r="R7" s="3">
        <v>10</v>
      </c>
      <c r="S7" s="3">
        <v>10</v>
      </c>
      <c r="T7" s="3">
        <v>8</v>
      </c>
      <c r="U7" s="10">
        <v>0</v>
      </c>
      <c r="V7" s="10">
        <v>0</v>
      </c>
      <c r="W7" s="1">
        <f t="shared" si="1"/>
        <v>8.8000000000000007</v>
      </c>
    </row>
    <row r="8" spans="1:23" x14ac:dyDescent="0.25">
      <c r="A8" s="7"/>
      <c r="B8" s="2" t="s">
        <v>35</v>
      </c>
      <c r="C8" s="1">
        <f t="shared" si="0"/>
        <v>8.3000000000000007</v>
      </c>
      <c r="D8" s="3">
        <v>10</v>
      </c>
      <c r="E8" s="3">
        <v>10</v>
      </c>
      <c r="F8" s="3">
        <v>10</v>
      </c>
      <c r="G8" s="3">
        <v>10</v>
      </c>
      <c r="H8" s="3">
        <v>10</v>
      </c>
      <c r="I8" s="3">
        <v>10</v>
      </c>
      <c r="J8" s="3">
        <v>10</v>
      </c>
      <c r="K8" s="3">
        <v>10</v>
      </c>
      <c r="L8" s="3">
        <v>10</v>
      </c>
      <c r="M8" s="3">
        <v>10</v>
      </c>
      <c r="N8" s="3">
        <v>10</v>
      </c>
      <c r="O8" s="3">
        <v>10</v>
      </c>
      <c r="P8" s="3">
        <v>10</v>
      </c>
      <c r="Q8" s="3">
        <v>10</v>
      </c>
      <c r="R8" s="3">
        <v>10</v>
      </c>
      <c r="S8" s="3">
        <v>7</v>
      </c>
      <c r="T8" s="10">
        <v>0</v>
      </c>
      <c r="U8" s="10">
        <v>0</v>
      </c>
      <c r="V8" s="10">
        <v>0</v>
      </c>
      <c r="W8" s="1">
        <f t="shared" si="1"/>
        <v>8.3000000000000007</v>
      </c>
    </row>
    <row r="9" spans="1:23" x14ac:dyDescent="0.25">
      <c r="A9" s="7"/>
      <c r="B9" s="2" t="s">
        <v>36</v>
      </c>
      <c r="C9" s="1">
        <f t="shared" si="0"/>
        <v>8.9</v>
      </c>
      <c r="D9" s="3">
        <v>10</v>
      </c>
      <c r="E9" s="3">
        <v>10</v>
      </c>
      <c r="F9" s="3">
        <v>10</v>
      </c>
      <c r="G9" s="3">
        <v>10</v>
      </c>
      <c r="H9" s="3">
        <v>10</v>
      </c>
      <c r="I9" s="3">
        <v>10</v>
      </c>
      <c r="J9" s="3">
        <v>10</v>
      </c>
      <c r="K9" s="3">
        <v>10</v>
      </c>
      <c r="L9" s="3">
        <v>10</v>
      </c>
      <c r="M9" s="3">
        <v>10</v>
      </c>
      <c r="N9" s="3">
        <v>10</v>
      </c>
      <c r="O9" s="3">
        <v>10</v>
      </c>
      <c r="P9" s="3">
        <v>10</v>
      </c>
      <c r="Q9" s="3">
        <v>10</v>
      </c>
      <c r="R9" s="3">
        <v>10</v>
      </c>
      <c r="S9" s="3">
        <v>10</v>
      </c>
      <c r="T9" s="3">
        <v>10</v>
      </c>
      <c r="U9" s="10">
        <v>0</v>
      </c>
      <c r="V9" s="10">
        <v>0</v>
      </c>
      <c r="W9" s="1">
        <f t="shared" si="1"/>
        <v>8.9</v>
      </c>
    </row>
    <row r="10" spans="1:23" x14ac:dyDescent="0.25">
      <c r="A10" s="7"/>
      <c r="B10" s="2" t="s">
        <v>37</v>
      </c>
      <c r="C10" s="1">
        <f t="shared" si="0"/>
        <v>8.4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3">
        <v>10</v>
      </c>
      <c r="N10" s="3">
        <v>10</v>
      </c>
      <c r="O10" s="3">
        <v>10</v>
      </c>
      <c r="P10" s="3">
        <v>10</v>
      </c>
      <c r="Q10" s="3">
        <v>10</v>
      </c>
      <c r="R10" s="3">
        <v>10</v>
      </c>
      <c r="S10" s="3">
        <v>10</v>
      </c>
      <c r="T10" s="10">
        <v>0</v>
      </c>
      <c r="U10" s="10">
        <v>0</v>
      </c>
      <c r="V10" s="10">
        <v>0</v>
      </c>
      <c r="W10" s="1">
        <f t="shared" si="1"/>
        <v>8.4</v>
      </c>
    </row>
    <row r="11" spans="1:23" x14ac:dyDescent="0.25">
      <c r="A11" s="7"/>
      <c r="B11" s="9" t="s">
        <v>38</v>
      </c>
      <c r="C11" s="1">
        <f t="shared" si="0"/>
        <v>8.3000000000000007</v>
      </c>
      <c r="D11" s="3">
        <v>10</v>
      </c>
      <c r="E11" s="3">
        <v>10</v>
      </c>
      <c r="F11" s="3">
        <v>10</v>
      </c>
      <c r="G11" s="3">
        <v>10</v>
      </c>
      <c r="H11" s="3">
        <v>10</v>
      </c>
      <c r="I11" s="3">
        <v>10</v>
      </c>
      <c r="J11" s="3">
        <v>10</v>
      </c>
      <c r="K11" s="3">
        <v>10</v>
      </c>
      <c r="L11" s="3">
        <v>10</v>
      </c>
      <c r="M11" s="3">
        <v>10</v>
      </c>
      <c r="N11" s="3">
        <v>10</v>
      </c>
      <c r="O11" s="3">
        <v>10</v>
      </c>
      <c r="P11" s="3">
        <v>10</v>
      </c>
      <c r="Q11" s="3">
        <v>10</v>
      </c>
      <c r="R11" s="3">
        <v>10</v>
      </c>
      <c r="S11" s="3">
        <v>7</v>
      </c>
      <c r="T11" s="10">
        <v>0</v>
      </c>
      <c r="U11" s="10">
        <v>0</v>
      </c>
      <c r="V11" s="10">
        <v>0</v>
      </c>
      <c r="W11" s="1">
        <f t="shared" si="1"/>
        <v>8.3000000000000007</v>
      </c>
    </row>
    <row r="13" spans="1:23" x14ac:dyDescent="0.25">
      <c r="D13" s="4"/>
      <c r="E13" t="s">
        <v>2</v>
      </c>
    </row>
    <row r="14" spans="1:23" x14ac:dyDescent="0.25">
      <c r="D14" s="5"/>
      <c r="E14" t="s">
        <v>3</v>
      </c>
    </row>
    <row r="15" spans="1:23" x14ac:dyDescent="0.25">
      <c r="D15" s="6"/>
      <c r="E15" t="s">
        <v>4</v>
      </c>
    </row>
  </sheetData>
  <mergeCells count="1">
    <mergeCell ref="D2:V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workbookViewId="0">
      <selection activeCell="M17" sqref="M17"/>
    </sheetView>
  </sheetViews>
  <sheetFormatPr baseColWidth="10" defaultColWidth="11.42578125" defaultRowHeight="15" x14ac:dyDescent="0.25"/>
  <cols>
    <col min="1" max="1" width="4.42578125" customWidth="1"/>
    <col min="2" max="2" width="27.7109375" customWidth="1"/>
    <col min="3" max="3" width="13.7109375" customWidth="1"/>
    <col min="4" max="4" width="4.42578125" customWidth="1"/>
    <col min="5" max="5" width="4.85546875" customWidth="1"/>
    <col min="6" max="6" width="5.28515625" customWidth="1"/>
    <col min="7" max="7" width="4.140625" customWidth="1"/>
    <col min="8" max="8" width="4.5703125" customWidth="1"/>
    <col min="9" max="9" width="4.42578125" customWidth="1"/>
    <col min="10" max="11" width="4.28515625" customWidth="1"/>
    <col min="12" max="12" width="4.5703125" customWidth="1"/>
    <col min="13" max="13" width="4.42578125" customWidth="1"/>
    <col min="14" max="15" width="4.7109375" customWidth="1"/>
    <col min="16" max="16" width="4.28515625" customWidth="1"/>
    <col min="17" max="18" width="4.5703125" customWidth="1"/>
    <col min="19" max="19" width="13.140625" customWidth="1"/>
  </cols>
  <sheetData>
    <row r="2" spans="1:19" x14ac:dyDescent="0.25">
      <c r="D2" s="27" t="s">
        <v>66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9" x14ac:dyDescent="0.25">
      <c r="B3" s="1" t="s">
        <v>0</v>
      </c>
      <c r="C3" s="1" t="s">
        <v>1</v>
      </c>
      <c r="D3" s="1">
        <v>22</v>
      </c>
      <c r="E3" s="1">
        <v>23</v>
      </c>
      <c r="F3" s="1">
        <v>24</v>
      </c>
      <c r="G3" s="1">
        <v>25</v>
      </c>
      <c r="H3" s="1">
        <v>26</v>
      </c>
      <c r="I3" s="1" t="s">
        <v>46</v>
      </c>
      <c r="J3" s="1" t="s">
        <v>47</v>
      </c>
      <c r="K3" s="1" t="s">
        <v>48</v>
      </c>
      <c r="L3" s="1">
        <v>6</v>
      </c>
      <c r="M3" s="1">
        <v>7</v>
      </c>
      <c r="N3" s="1">
        <v>8</v>
      </c>
      <c r="O3" s="1">
        <v>9</v>
      </c>
      <c r="P3" s="1">
        <v>10</v>
      </c>
      <c r="Q3" s="1">
        <v>14</v>
      </c>
      <c r="R3" s="1">
        <v>16</v>
      </c>
      <c r="S3" s="1" t="s">
        <v>1</v>
      </c>
    </row>
    <row r="4" spans="1:19" x14ac:dyDescent="0.25">
      <c r="A4" s="7"/>
      <c r="B4" s="2" t="s">
        <v>31</v>
      </c>
      <c r="C4" s="1">
        <f>ROUND(SUM(D4:R4)*10/150,1)</f>
        <v>10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10</v>
      </c>
      <c r="N4" s="3">
        <v>10</v>
      </c>
      <c r="O4" s="3">
        <v>10</v>
      </c>
      <c r="P4" s="3">
        <v>10</v>
      </c>
      <c r="Q4" s="3">
        <v>10</v>
      </c>
      <c r="R4" s="3">
        <v>10</v>
      </c>
      <c r="S4" s="1">
        <f>C4</f>
        <v>10</v>
      </c>
    </row>
    <row r="5" spans="1:19" x14ac:dyDescent="0.25">
      <c r="A5" s="7"/>
      <c r="B5" s="2" t="s">
        <v>32</v>
      </c>
      <c r="C5" s="1">
        <f t="shared" ref="C5:C11" si="0">ROUND(SUM(D5:R5)*10/150,1)</f>
        <v>10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3">
        <v>10</v>
      </c>
      <c r="N5" s="3">
        <v>10</v>
      </c>
      <c r="O5" s="3">
        <v>10</v>
      </c>
      <c r="P5" s="3">
        <v>10</v>
      </c>
      <c r="Q5" s="3">
        <v>10</v>
      </c>
      <c r="R5" s="3">
        <v>10</v>
      </c>
      <c r="S5" s="1">
        <f t="shared" ref="S5:S11" si="1">C5</f>
        <v>10</v>
      </c>
    </row>
    <row r="6" spans="1:19" x14ac:dyDescent="0.25">
      <c r="A6" s="7"/>
      <c r="B6" s="2" t="s">
        <v>33</v>
      </c>
      <c r="C6" s="1">
        <f t="shared" si="0"/>
        <v>8</v>
      </c>
      <c r="D6" s="3">
        <v>10</v>
      </c>
      <c r="E6" s="3">
        <v>5</v>
      </c>
      <c r="F6" s="3">
        <v>5</v>
      </c>
      <c r="G6" s="3">
        <v>5</v>
      </c>
      <c r="H6" s="3">
        <v>5</v>
      </c>
      <c r="I6" s="3">
        <v>10</v>
      </c>
      <c r="J6" s="3">
        <v>10</v>
      </c>
      <c r="K6" s="3">
        <v>10</v>
      </c>
      <c r="L6" s="3">
        <v>10</v>
      </c>
      <c r="M6" s="3">
        <v>10</v>
      </c>
      <c r="N6" s="3">
        <v>10</v>
      </c>
      <c r="O6" s="3">
        <v>10</v>
      </c>
      <c r="P6" s="3">
        <v>10</v>
      </c>
      <c r="Q6" s="3">
        <v>10</v>
      </c>
      <c r="R6" s="10">
        <v>0</v>
      </c>
      <c r="S6" s="1">
        <f t="shared" si="1"/>
        <v>8</v>
      </c>
    </row>
    <row r="7" spans="1:19" x14ac:dyDescent="0.25">
      <c r="A7" s="7"/>
      <c r="B7" s="2" t="s">
        <v>34</v>
      </c>
      <c r="C7" s="1">
        <f t="shared" si="0"/>
        <v>10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3">
        <v>10</v>
      </c>
      <c r="J7" s="3">
        <v>10</v>
      </c>
      <c r="K7" s="3">
        <v>10</v>
      </c>
      <c r="L7" s="3">
        <v>10</v>
      </c>
      <c r="M7" s="3">
        <v>10</v>
      </c>
      <c r="N7" s="3">
        <v>10</v>
      </c>
      <c r="O7" s="3">
        <v>10</v>
      </c>
      <c r="P7" s="3">
        <v>10</v>
      </c>
      <c r="Q7" s="3">
        <v>10</v>
      </c>
      <c r="R7" s="3">
        <v>10</v>
      </c>
      <c r="S7" s="1">
        <f t="shared" si="1"/>
        <v>10</v>
      </c>
    </row>
    <row r="8" spans="1:19" x14ac:dyDescent="0.25">
      <c r="A8" s="7"/>
      <c r="B8" s="2" t="s">
        <v>35</v>
      </c>
      <c r="C8" s="1">
        <f t="shared" si="0"/>
        <v>10</v>
      </c>
      <c r="D8" s="3">
        <v>10</v>
      </c>
      <c r="E8" s="3">
        <v>10</v>
      </c>
      <c r="F8" s="3">
        <v>10</v>
      </c>
      <c r="G8" s="3">
        <v>10</v>
      </c>
      <c r="H8" s="3">
        <v>10</v>
      </c>
      <c r="I8" s="3">
        <v>10</v>
      </c>
      <c r="J8" s="3">
        <v>10</v>
      </c>
      <c r="K8" s="3">
        <v>10</v>
      </c>
      <c r="L8" s="3">
        <v>10</v>
      </c>
      <c r="M8" s="3">
        <v>10</v>
      </c>
      <c r="N8" s="3">
        <v>10</v>
      </c>
      <c r="O8" s="3">
        <v>10</v>
      </c>
      <c r="P8" s="3">
        <v>10</v>
      </c>
      <c r="Q8" s="3">
        <v>10</v>
      </c>
      <c r="R8" s="3">
        <v>10</v>
      </c>
      <c r="S8" s="1">
        <f t="shared" si="1"/>
        <v>10</v>
      </c>
    </row>
    <row r="9" spans="1:19" x14ac:dyDescent="0.25">
      <c r="A9" s="12"/>
      <c r="B9" s="2" t="s">
        <v>36</v>
      </c>
      <c r="C9" s="1">
        <f t="shared" si="0"/>
        <v>10</v>
      </c>
      <c r="D9" s="3">
        <v>10</v>
      </c>
      <c r="E9" s="3">
        <v>10</v>
      </c>
      <c r="F9" s="3">
        <v>10</v>
      </c>
      <c r="G9" s="3">
        <v>10</v>
      </c>
      <c r="H9" s="3">
        <v>10</v>
      </c>
      <c r="I9" s="3">
        <v>10</v>
      </c>
      <c r="J9" s="3">
        <v>10</v>
      </c>
      <c r="K9" s="3">
        <v>10</v>
      </c>
      <c r="L9" s="3">
        <v>10</v>
      </c>
      <c r="M9" s="3">
        <v>10</v>
      </c>
      <c r="N9" s="3">
        <v>10</v>
      </c>
      <c r="O9" s="3">
        <v>10</v>
      </c>
      <c r="P9" s="3">
        <v>10</v>
      </c>
      <c r="Q9" s="3">
        <v>10</v>
      </c>
      <c r="R9" s="3">
        <v>10</v>
      </c>
      <c r="S9" s="1">
        <f t="shared" si="1"/>
        <v>10</v>
      </c>
    </row>
    <row r="10" spans="1:19" x14ac:dyDescent="0.25">
      <c r="A10" s="7"/>
      <c r="B10" s="2" t="s">
        <v>37</v>
      </c>
      <c r="C10" s="1">
        <f t="shared" si="0"/>
        <v>8.6999999999999993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3">
        <v>10</v>
      </c>
      <c r="N10" s="3">
        <v>10</v>
      </c>
      <c r="O10" s="3">
        <v>10</v>
      </c>
      <c r="P10" s="3">
        <v>10</v>
      </c>
      <c r="Q10" s="10">
        <v>0</v>
      </c>
      <c r="R10" s="10">
        <v>0</v>
      </c>
      <c r="S10" s="1">
        <f t="shared" si="1"/>
        <v>8.6999999999999993</v>
      </c>
    </row>
    <row r="11" spans="1:19" x14ac:dyDescent="0.25">
      <c r="A11" s="7"/>
      <c r="B11" s="9" t="s">
        <v>38</v>
      </c>
      <c r="C11" s="1">
        <f t="shared" si="0"/>
        <v>9.6999999999999993</v>
      </c>
      <c r="D11" s="3">
        <v>10</v>
      </c>
      <c r="E11" s="3">
        <v>5</v>
      </c>
      <c r="F11" s="3">
        <v>10</v>
      </c>
      <c r="G11" s="3">
        <v>10</v>
      </c>
      <c r="H11" s="3">
        <v>10</v>
      </c>
      <c r="I11" s="3">
        <v>10</v>
      </c>
      <c r="J11" s="3">
        <v>10</v>
      </c>
      <c r="K11" s="3">
        <v>10</v>
      </c>
      <c r="L11" s="3">
        <v>10</v>
      </c>
      <c r="M11" s="3">
        <v>10</v>
      </c>
      <c r="N11" s="3">
        <v>10</v>
      </c>
      <c r="O11" s="3">
        <v>10</v>
      </c>
      <c r="P11" s="3">
        <v>10</v>
      </c>
      <c r="Q11" s="3">
        <v>10</v>
      </c>
      <c r="R11" s="3">
        <v>10</v>
      </c>
      <c r="S11" s="1">
        <f t="shared" si="1"/>
        <v>9.6999999999999993</v>
      </c>
    </row>
    <row r="13" spans="1:19" x14ac:dyDescent="0.25">
      <c r="D13" s="4"/>
      <c r="E13" t="s">
        <v>2</v>
      </c>
    </row>
    <row r="14" spans="1:19" x14ac:dyDescent="0.25">
      <c r="D14" s="5"/>
      <c r="E14" t="s">
        <v>3</v>
      </c>
    </row>
    <row r="15" spans="1:19" x14ac:dyDescent="0.25">
      <c r="D15" s="6"/>
      <c r="E15" t="s">
        <v>4</v>
      </c>
    </row>
  </sheetData>
  <mergeCells count="1">
    <mergeCell ref="D2:R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workbookViewId="0">
      <selection activeCell="C4" sqref="C4"/>
    </sheetView>
  </sheetViews>
  <sheetFormatPr baseColWidth="10" defaultColWidth="11.42578125" defaultRowHeight="15" x14ac:dyDescent="0.25"/>
  <cols>
    <col min="1" max="1" width="3.42578125" customWidth="1"/>
    <col min="2" max="2" width="24.42578125" customWidth="1"/>
    <col min="3" max="3" width="13" customWidth="1"/>
    <col min="4" max="4" width="4.42578125" customWidth="1"/>
    <col min="5" max="5" width="4.28515625" customWidth="1"/>
    <col min="6" max="7" width="4.5703125" customWidth="1"/>
    <col min="8" max="8" width="4.28515625" customWidth="1"/>
    <col min="9" max="9" width="4.7109375" customWidth="1"/>
    <col min="10" max="12" width="4.42578125" customWidth="1"/>
    <col min="13" max="13" width="4.28515625" customWidth="1"/>
    <col min="14" max="14" width="4.42578125" customWidth="1"/>
    <col min="15" max="15" width="12.140625" customWidth="1"/>
  </cols>
  <sheetData>
    <row r="2" spans="1:15" x14ac:dyDescent="0.25">
      <c r="D2" s="27" t="s">
        <v>66</v>
      </c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5" x14ac:dyDescent="0.25">
      <c r="B3" s="11" t="s">
        <v>0</v>
      </c>
      <c r="C3" s="11" t="s">
        <v>1</v>
      </c>
      <c r="D3" s="11">
        <v>17</v>
      </c>
      <c r="E3" s="11">
        <v>19</v>
      </c>
      <c r="F3" s="11">
        <v>21</v>
      </c>
      <c r="G3" s="11">
        <f t="shared" ref="G3:N3" si="0">F3+1</f>
        <v>22</v>
      </c>
      <c r="H3" s="11">
        <v>24</v>
      </c>
      <c r="I3" s="11">
        <f>H3+1</f>
        <v>25</v>
      </c>
      <c r="J3" s="11">
        <f t="shared" si="0"/>
        <v>26</v>
      </c>
      <c r="K3" s="11">
        <f t="shared" si="0"/>
        <v>27</v>
      </c>
      <c r="L3" s="11">
        <f>K3+1</f>
        <v>28</v>
      </c>
      <c r="M3" s="11">
        <f t="shared" si="0"/>
        <v>29</v>
      </c>
      <c r="N3" s="11">
        <f t="shared" si="0"/>
        <v>30</v>
      </c>
      <c r="O3" s="11" t="s">
        <v>1</v>
      </c>
    </row>
    <row r="4" spans="1:15" x14ac:dyDescent="0.25">
      <c r="A4" s="7"/>
      <c r="B4" s="2" t="s">
        <v>31</v>
      </c>
      <c r="C4" s="11">
        <f>ROUND(SUM(D4:N4)*10/110,1)</f>
        <v>10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10</v>
      </c>
      <c r="N4" s="3">
        <v>10</v>
      </c>
      <c r="O4" s="11">
        <f>C4</f>
        <v>10</v>
      </c>
    </row>
    <row r="5" spans="1:15" x14ac:dyDescent="0.25">
      <c r="A5" s="7"/>
      <c r="B5" s="2" t="s">
        <v>32</v>
      </c>
      <c r="C5" s="13">
        <f t="shared" ref="C5:C11" si="1">ROUND(SUM(D5:N5)*10/110,1)</f>
        <v>10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3">
        <v>10</v>
      </c>
      <c r="N5" s="3">
        <v>10</v>
      </c>
      <c r="O5" s="11">
        <f t="shared" ref="O5:O11" si="2">C5</f>
        <v>10</v>
      </c>
    </row>
    <row r="6" spans="1:15" x14ac:dyDescent="0.25">
      <c r="A6" s="7"/>
      <c r="B6" s="2" t="s">
        <v>33</v>
      </c>
      <c r="C6" s="13">
        <f t="shared" si="1"/>
        <v>9.4</v>
      </c>
      <c r="D6" s="3">
        <v>10</v>
      </c>
      <c r="E6" s="3">
        <v>3</v>
      </c>
      <c r="F6" s="3">
        <v>10</v>
      </c>
      <c r="G6" s="3">
        <v>10</v>
      </c>
      <c r="H6" s="3">
        <v>10</v>
      </c>
      <c r="I6" s="3">
        <v>10</v>
      </c>
      <c r="J6" s="3">
        <v>10</v>
      </c>
      <c r="K6" s="3">
        <v>10</v>
      </c>
      <c r="L6" s="3">
        <v>10</v>
      </c>
      <c r="M6" s="3">
        <v>10</v>
      </c>
      <c r="N6" s="3">
        <v>10</v>
      </c>
      <c r="O6" s="11">
        <f t="shared" si="2"/>
        <v>9.4</v>
      </c>
    </row>
    <row r="7" spans="1:15" x14ac:dyDescent="0.25">
      <c r="A7" s="7"/>
      <c r="B7" s="2" t="s">
        <v>34</v>
      </c>
      <c r="C7" s="13">
        <f t="shared" si="1"/>
        <v>10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3">
        <v>10</v>
      </c>
      <c r="J7" s="3">
        <v>10</v>
      </c>
      <c r="K7" s="3">
        <v>10</v>
      </c>
      <c r="L7" s="3">
        <v>10</v>
      </c>
      <c r="M7" s="3">
        <v>10</v>
      </c>
      <c r="N7" s="3">
        <v>10</v>
      </c>
      <c r="O7" s="11">
        <f t="shared" si="2"/>
        <v>10</v>
      </c>
    </row>
    <row r="8" spans="1:15" x14ac:dyDescent="0.25">
      <c r="A8" s="7"/>
      <c r="B8" s="2" t="s">
        <v>35</v>
      </c>
      <c r="C8" s="13">
        <f t="shared" si="1"/>
        <v>9.5</v>
      </c>
      <c r="D8" s="3">
        <v>10</v>
      </c>
      <c r="E8" s="3">
        <v>5</v>
      </c>
      <c r="F8" s="3">
        <v>10</v>
      </c>
      <c r="G8" s="3">
        <v>10</v>
      </c>
      <c r="H8" s="3">
        <v>10</v>
      </c>
      <c r="I8" s="3">
        <v>10</v>
      </c>
      <c r="J8" s="3">
        <v>10</v>
      </c>
      <c r="K8" s="3">
        <v>10</v>
      </c>
      <c r="L8" s="3">
        <v>10</v>
      </c>
      <c r="M8" s="3">
        <v>10</v>
      </c>
      <c r="N8" s="3">
        <v>10</v>
      </c>
      <c r="O8" s="11">
        <f t="shared" si="2"/>
        <v>9.5</v>
      </c>
    </row>
    <row r="9" spans="1:15" x14ac:dyDescent="0.25">
      <c r="A9" s="7"/>
      <c r="B9" s="2" t="s">
        <v>36</v>
      </c>
      <c r="C9" s="13">
        <f t="shared" si="1"/>
        <v>10</v>
      </c>
      <c r="D9" s="3">
        <v>10</v>
      </c>
      <c r="E9" s="3">
        <v>10</v>
      </c>
      <c r="F9" s="3">
        <v>10</v>
      </c>
      <c r="G9" s="3">
        <v>10</v>
      </c>
      <c r="H9" s="3">
        <v>10</v>
      </c>
      <c r="I9" s="3">
        <v>10</v>
      </c>
      <c r="J9" s="3">
        <v>10</v>
      </c>
      <c r="K9" s="3">
        <v>10</v>
      </c>
      <c r="L9" s="3">
        <v>10</v>
      </c>
      <c r="M9" s="3">
        <v>10</v>
      </c>
      <c r="N9" s="3">
        <v>10</v>
      </c>
      <c r="O9" s="11">
        <f t="shared" si="2"/>
        <v>10</v>
      </c>
    </row>
    <row r="10" spans="1:15" x14ac:dyDescent="0.25">
      <c r="A10" s="7"/>
      <c r="B10" s="2" t="s">
        <v>37</v>
      </c>
      <c r="C10" s="13">
        <f t="shared" si="1"/>
        <v>10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3">
        <v>10</v>
      </c>
      <c r="N10" s="3">
        <v>10</v>
      </c>
      <c r="O10" s="11">
        <f t="shared" si="2"/>
        <v>10</v>
      </c>
    </row>
    <row r="11" spans="1:15" x14ac:dyDescent="0.25">
      <c r="A11" s="7"/>
      <c r="B11" s="9" t="s">
        <v>38</v>
      </c>
      <c r="C11" s="13">
        <f t="shared" si="1"/>
        <v>10</v>
      </c>
      <c r="D11" s="3">
        <v>10</v>
      </c>
      <c r="E11" s="3">
        <v>10</v>
      </c>
      <c r="F11" s="3">
        <v>10</v>
      </c>
      <c r="G11" s="3">
        <v>10</v>
      </c>
      <c r="H11" s="3">
        <v>10</v>
      </c>
      <c r="I11" s="3">
        <v>10</v>
      </c>
      <c r="J11" s="3">
        <v>10</v>
      </c>
      <c r="K11" s="3">
        <v>10</v>
      </c>
      <c r="L11" s="3">
        <v>10</v>
      </c>
      <c r="M11" s="3">
        <v>10</v>
      </c>
      <c r="N11" s="3">
        <v>10</v>
      </c>
      <c r="O11" s="11">
        <f t="shared" si="2"/>
        <v>10</v>
      </c>
    </row>
    <row r="13" spans="1:15" x14ac:dyDescent="0.25">
      <c r="D13" s="4"/>
      <c r="E13" t="s">
        <v>2</v>
      </c>
    </row>
    <row r="14" spans="1:15" x14ac:dyDescent="0.25">
      <c r="D14" s="5"/>
      <c r="E14" t="s">
        <v>3</v>
      </c>
    </row>
    <row r="15" spans="1:15" x14ac:dyDescent="0.25">
      <c r="D15" s="6"/>
      <c r="E15" t="s">
        <v>4</v>
      </c>
    </row>
  </sheetData>
  <mergeCells count="1">
    <mergeCell ref="D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5"/>
  <sheetViews>
    <sheetView workbookViewId="0">
      <selection activeCell="L21" sqref="L21"/>
    </sheetView>
  </sheetViews>
  <sheetFormatPr baseColWidth="10" defaultColWidth="11.42578125" defaultRowHeight="15" x14ac:dyDescent="0.25"/>
  <cols>
    <col min="1" max="1" width="3.5703125" customWidth="1"/>
    <col min="2" max="2" width="26.85546875" customWidth="1"/>
    <col min="3" max="3" width="13.85546875" customWidth="1"/>
    <col min="4" max="12" width="5.5703125" customWidth="1"/>
  </cols>
  <sheetData>
    <row r="2" spans="2:13" x14ac:dyDescent="0.25">
      <c r="D2" s="27" t="s">
        <v>66</v>
      </c>
      <c r="E2" s="27"/>
      <c r="F2" s="27"/>
      <c r="G2" s="27"/>
      <c r="H2" s="27"/>
      <c r="I2" s="27"/>
      <c r="J2" s="27"/>
      <c r="K2" s="27"/>
      <c r="L2" s="27"/>
    </row>
    <row r="3" spans="2:13" x14ac:dyDescent="0.25">
      <c r="B3" s="13" t="s">
        <v>0</v>
      </c>
      <c r="C3" s="13" t="s">
        <v>1</v>
      </c>
      <c r="D3" s="13">
        <v>1</v>
      </c>
      <c r="E3" s="13">
        <f>D3+1</f>
        <v>2</v>
      </c>
      <c r="F3" s="13">
        <f>E3+1</f>
        <v>3</v>
      </c>
      <c r="G3" s="13">
        <f t="shared" ref="G3:L3" si="0">F3+1</f>
        <v>4</v>
      </c>
      <c r="H3" s="13">
        <f t="shared" si="0"/>
        <v>5</v>
      </c>
      <c r="I3" s="13">
        <f t="shared" si="0"/>
        <v>6</v>
      </c>
      <c r="J3" s="13">
        <f t="shared" si="0"/>
        <v>7</v>
      </c>
      <c r="K3" s="13">
        <f t="shared" si="0"/>
        <v>8</v>
      </c>
      <c r="L3" s="13">
        <f t="shared" si="0"/>
        <v>9</v>
      </c>
      <c r="M3" s="13" t="s">
        <v>1</v>
      </c>
    </row>
    <row r="4" spans="2:13" x14ac:dyDescent="0.25">
      <c r="B4" s="2" t="s">
        <v>31</v>
      </c>
      <c r="C4" s="13">
        <f>ROUND(SUM(D4:L4)*10/90,1)</f>
        <v>10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13">
        <f>C4</f>
        <v>10</v>
      </c>
    </row>
    <row r="5" spans="2:13" x14ac:dyDescent="0.25">
      <c r="B5" s="2" t="s">
        <v>32</v>
      </c>
      <c r="C5" s="13">
        <f t="shared" ref="C5:C11" si="1">ROUND(SUM(D5:L5)*10/90,1)</f>
        <v>10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13">
        <f t="shared" ref="M5:M11" si="2">C5</f>
        <v>10</v>
      </c>
    </row>
    <row r="6" spans="2:13" x14ac:dyDescent="0.25">
      <c r="B6" s="2" t="s">
        <v>33</v>
      </c>
      <c r="C6" s="13">
        <f t="shared" si="1"/>
        <v>10</v>
      </c>
      <c r="D6" s="3">
        <v>10</v>
      </c>
      <c r="E6" s="3">
        <v>10</v>
      </c>
      <c r="F6" s="3">
        <v>10</v>
      </c>
      <c r="G6" s="3">
        <v>10</v>
      </c>
      <c r="H6" s="3">
        <v>10</v>
      </c>
      <c r="I6" s="3">
        <v>10</v>
      </c>
      <c r="J6" s="3">
        <v>10</v>
      </c>
      <c r="K6" s="3">
        <v>10</v>
      </c>
      <c r="L6" s="3">
        <v>10</v>
      </c>
      <c r="M6" s="13">
        <f t="shared" si="2"/>
        <v>10</v>
      </c>
    </row>
    <row r="7" spans="2:13" x14ac:dyDescent="0.25">
      <c r="B7" s="2" t="s">
        <v>34</v>
      </c>
      <c r="C7" s="13">
        <f t="shared" si="1"/>
        <v>8.9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3">
        <v>10</v>
      </c>
      <c r="J7" s="3">
        <v>10</v>
      </c>
      <c r="K7" s="10">
        <v>0</v>
      </c>
      <c r="L7" s="3">
        <v>10</v>
      </c>
      <c r="M7" s="13">
        <f t="shared" si="2"/>
        <v>8.9</v>
      </c>
    </row>
    <row r="8" spans="2:13" x14ac:dyDescent="0.25">
      <c r="B8" s="2" t="s">
        <v>35</v>
      </c>
      <c r="C8" s="13">
        <f t="shared" si="1"/>
        <v>10</v>
      </c>
      <c r="D8" s="3">
        <v>10</v>
      </c>
      <c r="E8" s="3">
        <v>10</v>
      </c>
      <c r="F8" s="3">
        <v>10</v>
      </c>
      <c r="G8" s="3">
        <v>10</v>
      </c>
      <c r="H8" s="3">
        <v>10</v>
      </c>
      <c r="I8" s="3">
        <v>10</v>
      </c>
      <c r="J8" s="3">
        <v>10</v>
      </c>
      <c r="K8" s="3">
        <v>10</v>
      </c>
      <c r="L8" s="3">
        <v>10</v>
      </c>
      <c r="M8" s="13">
        <f t="shared" si="2"/>
        <v>10</v>
      </c>
    </row>
    <row r="9" spans="2:13" x14ac:dyDescent="0.25">
      <c r="B9" s="2" t="s">
        <v>36</v>
      </c>
      <c r="C9" s="13">
        <f t="shared" si="1"/>
        <v>10</v>
      </c>
      <c r="D9" s="3">
        <v>10</v>
      </c>
      <c r="E9" s="3">
        <v>10</v>
      </c>
      <c r="F9" s="3">
        <v>10</v>
      </c>
      <c r="G9" s="3">
        <v>10</v>
      </c>
      <c r="H9" s="3">
        <v>10</v>
      </c>
      <c r="I9" s="3">
        <v>10</v>
      </c>
      <c r="J9" s="3">
        <v>10</v>
      </c>
      <c r="K9" s="3">
        <v>10</v>
      </c>
      <c r="L9" s="3">
        <v>10</v>
      </c>
      <c r="M9" s="13">
        <f t="shared" si="2"/>
        <v>10</v>
      </c>
    </row>
    <row r="10" spans="2:13" x14ac:dyDescent="0.25">
      <c r="B10" s="2" t="s">
        <v>37</v>
      </c>
      <c r="C10" s="13">
        <f t="shared" si="1"/>
        <v>10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13">
        <f t="shared" si="2"/>
        <v>10</v>
      </c>
    </row>
    <row r="11" spans="2:13" x14ac:dyDescent="0.25">
      <c r="B11" s="9" t="s">
        <v>38</v>
      </c>
      <c r="C11" s="13">
        <f t="shared" si="1"/>
        <v>10</v>
      </c>
      <c r="D11" s="3">
        <v>10</v>
      </c>
      <c r="E11" s="3">
        <v>10</v>
      </c>
      <c r="F11" s="3">
        <v>10</v>
      </c>
      <c r="G11" s="3">
        <v>10</v>
      </c>
      <c r="H11" s="3">
        <v>10</v>
      </c>
      <c r="I11" s="3">
        <v>10</v>
      </c>
      <c r="J11" s="3">
        <v>10</v>
      </c>
      <c r="K11" s="3">
        <v>10</v>
      </c>
      <c r="L11" s="3">
        <v>10</v>
      </c>
      <c r="M11" s="13">
        <f t="shared" si="2"/>
        <v>10</v>
      </c>
    </row>
    <row r="13" spans="2:13" x14ac:dyDescent="0.25">
      <c r="D13" s="4"/>
      <c r="E13" t="s">
        <v>2</v>
      </c>
    </row>
    <row r="14" spans="2:13" x14ac:dyDescent="0.25">
      <c r="D14" s="5"/>
      <c r="E14" t="s">
        <v>3</v>
      </c>
    </row>
    <row r="15" spans="2:13" x14ac:dyDescent="0.25">
      <c r="D15" s="6"/>
      <c r="E15" t="s">
        <v>4</v>
      </c>
    </row>
  </sheetData>
  <mergeCells count="1">
    <mergeCell ref="D2:L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"/>
  <sheetViews>
    <sheetView workbookViewId="0">
      <selection activeCell="M14" sqref="M14"/>
    </sheetView>
  </sheetViews>
  <sheetFormatPr baseColWidth="10" defaultColWidth="11.42578125" defaultRowHeight="15" x14ac:dyDescent="0.25"/>
  <cols>
    <col min="1" max="1" width="3.42578125" customWidth="1"/>
    <col min="2" max="2" width="24" customWidth="1"/>
    <col min="3" max="3" width="12.28515625" customWidth="1"/>
    <col min="4" max="12" width="4.42578125" customWidth="1"/>
  </cols>
  <sheetData>
    <row r="2" spans="1:13" x14ac:dyDescent="0.25">
      <c r="D2" s="27" t="s">
        <v>66</v>
      </c>
      <c r="E2" s="27"/>
      <c r="F2" s="27"/>
      <c r="G2" s="27"/>
      <c r="H2" s="27"/>
      <c r="I2" s="27"/>
      <c r="J2" s="27"/>
      <c r="K2" s="27"/>
      <c r="L2" s="27"/>
    </row>
    <row r="3" spans="1:13" x14ac:dyDescent="0.25">
      <c r="B3" s="14" t="s">
        <v>0</v>
      </c>
      <c r="C3" s="14" t="s">
        <v>1</v>
      </c>
      <c r="D3" s="14">
        <v>1</v>
      </c>
      <c r="E3" s="14">
        <f>D3+1</f>
        <v>2</v>
      </c>
      <c r="F3" s="14">
        <f>E3+1</f>
        <v>3</v>
      </c>
      <c r="G3" s="14">
        <v>6</v>
      </c>
      <c r="H3" s="14">
        <v>11</v>
      </c>
      <c r="I3" s="14">
        <v>13</v>
      </c>
      <c r="J3" s="14">
        <v>15</v>
      </c>
      <c r="K3" s="14">
        <f t="shared" ref="K3" si="0">J3+1</f>
        <v>16</v>
      </c>
      <c r="L3" s="14">
        <v>20</v>
      </c>
      <c r="M3" s="14" t="s">
        <v>1</v>
      </c>
    </row>
    <row r="4" spans="1:13" x14ac:dyDescent="0.25">
      <c r="A4" s="7"/>
      <c r="B4" s="2" t="s">
        <v>31</v>
      </c>
      <c r="C4" s="14">
        <f>ROUND(SUM(D4:L4)*10/90,1)</f>
        <v>10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14">
        <f>C4</f>
        <v>10</v>
      </c>
    </row>
    <row r="5" spans="1:13" x14ac:dyDescent="0.25">
      <c r="A5" s="7"/>
      <c r="B5" s="2" t="s">
        <v>32</v>
      </c>
      <c r="C5" s="14">
        <f t="shared" ref="C5:C11" si="1">ROUND(SUM(D5:L5)*10/90,1)</f>
        <v>10</v>
      </c>
      <c r="D5" s="3">
        <v>10</v>
      </c>
      <c r="E5" s="3">
        <v>10</v>
      </c>
      <c r="F5" s="3">
        <v>10</v>
      </c>
      <c r="G5" s="3">
        <v>10</v>
      </c>
      <c r="H5" s="3">
        <v>10</v>
      </c>
      <c r="I5" s="3">
        <v>10</v>
      </c>
      <c r="J5" s="3">
        <v>10</v>
      </c>
      <c r="K5" s="3">
        <v>10</v>
      </c>
      <c r="L5" s="3">
        <v>10</v>
      </c>
      <c r="M5" s="14">
        <f t="shared" ref="M5:M11" si="2">C5</f>
        <v>10</v>
      </c>
    </row>
    <row r="6" spans="1:13" x14ac:dyDescent="0.25">
      <c r="A6" s="7"/>
      <c r="B6" s="2" t="s">
        <v>33</v>
      </c>
      <c r="C6" s="14">
        <f t="shared" si="1"/>
        <v>10</v>
      </c>
      <c r="D6" s="3">
        <v>10</v>
      </c>
      <c r="E6" s="3">
        <v>10</v>
      </c>
      <c r="F6" s="3">
        <v>10</v>
      </c>
      <c r="G6" s="3">
        <v>10</v>
      </c>
      <c r="H6" s="3">
        <v>10</v>
      </c>
      <c r="I6" s="3">
        <v>10</v>
      </c>
      <c r="J6" s="3">
        <v>10</v>
      </c>
      <c r="K6" s="3">
        <v>10</v>
      </c>
      <c r="L6" s="3">
        <v>10</v>
      </c>
      <c r="M6" s="14">
        <f t="shared" si="2"/>
        <v>10</v>
      </c>
    </row>
    <row r="7" spans="1:13" x14ac:dyDescent="0.25">
      <c r="A7" s="7"/>
      <c r="B7" s="2" t="s">
        <v>34</v>
      </c>
      <c r="C7" s="14">
        <f t="shared" si="1"/>
        <v>8.3000000000000007</v>
      </c>
      <c r="D7" s="3">
        <v>10</v>
      </c>
      <c r="E7" s="3">
        <v>10</v>
      </c>
      <c r="F7" s="3">
        <v>10</v>
      </c>
      <c r="G7" s="3">
        <v>5</v>
      </c>
      <c r="H7" s="3">
        <v>10</v>
      </c>
      <c r="I7" s="10">
        <v>0</v>
      </c>
      <c r="J7" s="3">
        <v>10</v>
      </c>
      <c r="K7" s="3">
        <v>10</v>
      </c>
      <c r="L7" s="3">
        <v>10</v>
      </c>
      <c r="M7" s="14">
        <f t="shared" si="2"/>
        <v>8.3000000000000007</v>
      </c>
    </row>
    <row r="8" spans="1:13" x14ac:dyDescent="0.25">
      <c r="A8" s="7"/>
      <c r="B8" s="2" t="s">
        <v>35</v>
      </c>
      <c r="C8" s="14">
        <f t="shared" si="1"/>
        <v>10</v>
      </c>
      <c r="D8" s="3">
        <v>10</v>
      </c>
      <c r="E8" s="3">
        <v>10</v>
      </c>
      <c r="F8" s="3">
        <v>10</v>
      </c>
      <c r="G8" s="3">
        <v>10</v>
      </c>
      <c r="H8" s="3">
        <v>10</v>
      </c>
      <c r="I8" s="3">
        <v>10</v>
      </c>
      <c r="J8" s="3">
        <v>10</v>
      </c>
      <c r="K8" s="3">
        <v>10</v>
      </c>
      <c r="L8" s="3">
        <v>10</v>
      </c>
      <c r="M8" s="14">
        <f t="shared" si="2"/>
        <v>10</v>
      </c>
    </row>
    <row r="9" spans="1:13" x14ac:dyDescent="0.25">
      <c r="A9" s="7"/>
      <c r="B9" s="2" t="s">
        <v>36</v>
      </c>
      <c r="C9" s="14">
        <f t="shared" si="1"/>
        <v>10</v>
      </c>
      <c r="D9" s="3">
        <v>10</v>
      </c>
      <c r="E9" s="3">
        <v>10</v>
      </c>
      <c r="F9" s="3">
        <v>10</v>
      </c>
      <c r="G9" s="3">
        <v>10</v>
      </c>
      <c r="H9" s="3">
        <v>10</v>
      </c>
      <c r="I9" s="3">
        <v>10</v>
      </c>
      <c r="J9" s="3">
        <v>10</v>
      </c>
      <c r="K9" s="3">
        <v>10</v>
      </c>
      <c r="L9" s="3">
        <v>10</v>
      </c>
      <c r="M9" s="14">
        <f t="shared" si="2"/>
        <v>10</v>
      </c>
    </row>
    <row r="10" spans="1:13" x14ac:dyDescent="0.25">
      <c r="A10" s="7"/>
      <c r="B10" s="2" t="s">
        <v>37</v>
      </c>
      <c r="C10" s="14">
        <f t="shared" si="1"/>
        <v>6.2</v>
      </c>
      <c r="D10" s="3">
        <v>10</v>
      </c>
      <c r="E10" s="3">
        <v>10</v>
      </c>
      <c r="F10" s="3">
        <v>10</v>
      </c>
      <c r="G10" s="3">
        <v>7</v>
      </c>
      <c r="H10" s="3">
        <v>10</v>
      </c>
      <c r="I10" s="3">
        <v>9</v>
      </c>
      <c r="J10" s="10">
        <v>0</v>
      </c>
      <c r="K10" s="10">
        <v>0</v>
      </c>
      <c r="L10" s="10">
        <v>0</v>
      </c>
      <c r="M10" s="14">
        <f t="shared" si="2"/>
        <v>6.2</v>
      </c>
    </row>
    <row r="11" spans="1:13" x14ac:dyDescent="0.25">
      <c r="A11" s="7"/>
      <c r="B11" s="9" t="s">
        <v>38</v>
      </c>
      <c r="C11" s="14">
        <f t="shared" si="1"/>
        <v>8.9</v>
      </c>
      <c r="D11" s="3">
        <v>10</v>
      </c>
      <c r="E11" s="3">
        <v>10</v>
      </c>
      <c r="F11" s="3">
        <v>10</v>
      </c>
      <c r="G11" s="3">
        <v>10</v>
      </c>
      <c r="H11" s="3">
        <v>10</v>
      </c>
      <c r="I11" s="3">
        <v>10</v>
      </c>
      <c r="J11" s="3">
        <v>10</v>
      </c>
      <c r="K11" s="10">
        <v>0</v>
      </c>
      <c r="L11" s="3">
        <v>10</v>
      </c>
      <c r="M11" s="14">
        <f t="shared" si="2"/>
        <v>8.9</v>
      </c>
    </row>
    <row r="13" spans="1:13" x14ac:dyDescent="0.25">
      <c r="D13" s="4"/>
      <c r="E13" t="s">
        <v>2</v>
      </c>
    </row>
    <row r="14" spans="1:13" x14ac:dyDescent="0.25">
      <c r="D14" s="5"/>
      <c r="E14" t="s">
        <v>3</v>
      </c>
    </row>
    <row r="15" spans="1:13" x14ac:dyDescent="0.25">
      <c r="D15" s="6"/>
      <c r="E15" t="s">
        <v>4</v>
      </c>
    </row>
  </sheetData>
  <mergeCells count="1">
    <mergeCell ref="D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Tarea2</vt:lpstr>
      <vt:lpstr>Tarea3</vt:lpstr>
      <vt:lpstr>Tarea4</vt:lpstr>
      <vt:lpstr>Tarea5</vt:lpstr>
      <vt:lpstr>Tarea6</vt:lpstr>
      <vt:lpstr>Tarea7</vt:lpstr>
      <vt:lpstr>Tarea8</vt:lpstr>
      <vt:lpstr>Tarea9</vt:lpstr>
      <vt:lpstr>Tarea10</vt:lpstr>
      <vt:lpstr>Tarea11</vt:lpstr>
      <vt:lpstr>Tarea12</vt:lpstr>
      <vt:lpstr>Tarea13</vt:lpstr>
      <vt:lpstr>Calificaciones 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oliver</cp:lastModifiedBy>
  <cp:lastPrinted>2017-05-31T13:21:46Z</cp:lastPrinted>
  <dcterms:created xsi:type="dcterms:W3CDTF">2017-02-09T04:39:01Z</dcterms:created>
  <dcterms:modified xsi:type="dcterms:W3CDTF">2017-06-06T09:48:03Z</dcterms:modified>
</cp:coreProperties>
</file>